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11"/>
  </bookViews>
  <sheets>
    <sheet name="Лист3" sheetId="1" r:id="rId1"/>
    <sheet name="Лист2" sheetId="2" r:id="rId2"/>
    <sheet name="Лист1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1" sheetId="10" r:id="rId10"/>
    <sheet name="10" sheetId="11" r:id="rId11"/>
    <sheet name="13" sheetId="12" r:id="rId12"/>
    <sheet name="12" sheetId="13" r:id="rId13"/>
  </sheets>
  <definedNames>
    <definedName name="_xlnm.Print_Titles" localSheetId="4">'5'!$10:$12</definedName>
    <definedName name="_xlnm.Print_Titles" localSheetId="6">'7'!$9:$11</definedName>
    <definedName name="_xlnm.Print_Titles" localSheetId="7">'8'!$9:$11</definedName>
    <definedName name="_xlnm.Print_Area" localSheetId="4">'5'!$A$1:$H$161</definedName>
  </definedNames>
  <calcPr fullCalcOnLoad="1"/>
</workbook>
</file>

<file path=xl/sharedStrings.xml><?xml version="1.0" encoding="utf-8"?>
<sst xmlns="http://schemas.openxmlformats.org/spreadsheetml/2006/main" count="2592" uniqueCount="284">
  <si>
    <t>Приложение № 4</t>
  </si>
  <si>
    <t>к бюджету Руднянского городского поселения</t>
  </si>
  <si>
    <t>Распределение бюджетных ассигнований бюджета поселения</t>
  </si>
  <si>
    <t>по разделам и подразделам  функциональной классификации расходов</t>
  </si>
  <si>
    <t>тыс. руб.</t>
  </si>
  <si>
    <t>код</t>
  </si>
  <si>
    <t>Наименование</t>
  </si>
  <si>
    <t>сумма</t>
  </si>
  <si>
    <t>0100</t>
  </si>
  <si>
    <t>Общегосударственные вопросы</t>
  </si>
  <si>
    <t>0103</t>
  </si>
  <si>
    <t xml:space="preserve">   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</si>
  <si>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</si>
  <si>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           Функционирование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</si>
  <si>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0106</t>
  </si>
  <si>
    <t xml:space="preserve">           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</si>
  <si>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</si>
  <si>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           Обеспечение проведения выборов и референдумов</t>
  </si>
  <si>
    <t>0111</t>
  </si>
  <si>
    <t xml:space="preserve">             Резервные фонды</t>
  </si>
  <si>
    <t>0113</t>
  </si>
  <si>
    <t xml:space="preserve">             Другие общегосударственные вопросы</t>
  </si>
  <si>
    <t>0200</t>
  </si>
  <si>
    <t>Национальная оборона</t>
  </si>
  <si>
    <t>0203</t>
  </si>
  <si>
    <t xml:space="preserve">             Мобилизационная и вневойсковая  подготовка</t>
  </si>
  <si>
    <t>0300</t>
  </si>
  <si>
    <t xml:space="preserve">Национальная безопасность и правоохранительная деятельность </t>
  </si>
  <si>
    <t>0309</t>
  </si>
  <si>
    <t xml:space="preserve"> Защита населения и территории от последствий чрезвычайных ситуаций  природного и техногенного характера, гражданская оборона</t>
  </si>
  <si>
    <t>0310</t>
  </si>
  <si>
    <t xml:space="preserve"> Обеспечение пожарной безопасности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</si>
  <si>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</si>
  <si>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</si>
  <si>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</si>
  <si>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</si>
  <si>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</si>
  <si>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</t>
  </si>
  <si>
    <t>0412</t>
  </si>
  <si>
    <t>Другие вопросы в области национальной экономики</t>
  </si>
  <si>
    <t>0500</t>
  </si>
  <si>
    <t>Жилищно -коммунальное хозяйство</t>
  </si>
  <si>
    <t>0501</t>
  </si>
  <si>
    <t xml:space="preserve">             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</si>
  <si>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</si>
  <si>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</si>
  <si>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</si>
  <si>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</si>
  <si>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</si>
  <si>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</si>
  <si>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</si>
  <si>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</si>
  <si>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0707</t>
  </si>
  <si>
    <t xml:space="preserve">               Молодежная политика и оздоровление детей</t>
  </si>
  <si>
    <t xml:space="preserve"> 0800</t>
  </si>
  <si>
    <t>Культура,  кинематография</t>
  </si>
  <si>
    <t>0801</t>
  </si>
  <si>
    <t xml:space="preserve">Культура     </t>
  </si>
  <si>
    <t>1000</t>
  </si>
  <si>
    <t>Социальная политика</t>
  </si>
  <si>
    <t>1003</t>
  </si>
  <si>
    <t>Социальное обеспечение населения</t>
  </si>
  <si>
    <t>1100</t>
  </si>
  <si>
    <t>Физическая культура и спорт</t>
  </si>
  <si>
    <t>1102</t>
  </si>
  <si>
    <t>Массовй спорт</t>
  </si>
  <si>
    <t>1200</t>
  </si>
  <si>
    <t>Средства массовой информации</t>
  </si>
  <si>
    <t>1204</t>
  </si>
  <si>
    <t>Другие вопросы в области средств  массовой информации</t>
  </si>
  <si>
    <t>ВСЕГО РАСХОДОВ</t>
  </si>
  <si>
    <t>Приложение № 5</t>
  </si>
  <si>
    <t>к бюджету Руднянского гордского поселения</t>
  </si>
  <si>
    <t>Распределение ассигнований из  бюджета поселения</t>
  </si>
  <si>
    <t>по разделам и подразделам , целевым статьям и видам расходов</t>
  </si>
  <si>
    <t xml:space="preserve">функциональной классификации расходов бюджета  </t>
  </si>
  <si>
    <t>Раздел</t>
  </si>
  <si>
    <t>Подраздел</t>
  </si>
  <si>
    <t>Целевая статья</t>
  </si>
  <si>
    <t>Вид расходов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</si>
  <si>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</si>
  <si>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</si>
  <si>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</si>
  <si>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деятельности органов местного самоуправления Руднянского муниципального района и поселений Руднянского муниципального района</t>
  </si>
  <si>
    <t>90 0 00 00000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</si>
  <si>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</si>
  <si>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</si>
  <si>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</si>
  <si>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</si>
  <si>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Функционирование  Правительства Российской Федерации, высших  исполнительных органов государственной  власти субъектов Российской Федерации,  местных администраций</t>
  </si>
  <si>
    <t>04</t>
  </si>
  <si>
    <t>Непрограммные расходы органов местного самоуправления Руднянского муниципального района и поселений Руднянского муниципального района</t>
  </si>
  <si>
    <t>99 0 00 00000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</si>
  <si>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</si>
  <si>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</si>
  <si>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</si>
  <si>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</si>
  <si>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Межбюджетные трансферты</t>
  </si>
  <si>
    <t>500</t>
  </si>
  <si>
    <t>Обеспечение проведения выборов и референдумов</t>
  </si>
  <si>
    <t>07</t>
  </si>
  <si>
    <t>Резервные фонды</t>
  </si>
  <si>
    <t>11</t>
  </si>
  <si>
    <t>Другие общегосударственные вопросы</t>
  </si>
  <si>
    <t>13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</si>
  <si>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района"</t>
  </si>
  <si>
    <t>18 0 00 00000</t>
  </si>
  <si>
    <t>Муниципальная программа "Развитие гражданского общества на территории Руднянского городского поселения "</t>
  </si>
  <si>
    <t>03 0 00 00000</t>
  </si>
  <si>
    <t>Подпрограмма "Развитие и совершенствование территориального общественного самоуправления Руднянского городского поселения"</t>
  </si>
  <si>
    <t>03 3 00 00000</t>
  </si>
  <si>
    <t>Предоставление субсидий бюджетным, автономным учреждениям или иным некоммерческим организациям</t>
  </si>
  <si>
    <t>600</t>
  </si>
  <si>
    <t>Муниципальная программа "Профилактика правонарушений и обеспечение общественной безопасности на территории Руднянского городского поселения "</t>
  </si>
  <si>
    <t>16 0 00 00000</t>
  </si>
  <si>
    <t>02</t>
  </si>
  <si>
    <t>Мобилизационная и вневойсковая подготовка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</si>
  <si>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</si>
  <si>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09</t>
  </si>
  <si>
    <t>05 0 00 00000</t>
  </si>
  <si>
    <t>Подпрограмма "Защита населения и территории от чрезвычайных ситуаций"</t>
  </si>
  <si>
    <t>05 2 00 00000</t>
  </si>
  <si>
    <t>Обеспечение пожарной безопасности</t>
  </si>
  <si>
    <t>10</t>
  </si>
  <si>
    <t>Муниципальная программа "Обеспечение безопасности жизнедеятельности на территории Руднянского городского поселения "</t>
  </si>
  <si>
    <t>05 1 00 00000</t>
  </si>
  <si>
    <t>08</t>
  </si>
  <si>
    <t xml:space="preserve">Муниципальная программа "Развитие транспортной системы и обеспечение безопасности дорожного движения на территории Громковского сельского поселения "  </t>
  </si>
  <si>
    <t>06 0 00 00000</t>
  </si>
  <si>
    <t>Подпрограмма "Развитие системы общественного автотранспорта"</t>
  </si>
  <si>
    <t>06 1 00 00000</t>
  </si>
  <si>
    <t>Подпрограмма "Совершенствование и развитие сети автомобильных дорог общего пользования в Руднянском городском поселении"</t>
  </si>
  <si>
    <t>06 2 00 00000</t>
  </si>
  <si>
    <t>12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</si>
  <si>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 на 2018-2020 годы"</t>
  </si>
  <si>
    <t>Жилищно-коммунальное хозяйство</t>
  </si>
  <si>
    <t>05</t>
  </si>
  <si>
    <t>Жилищное хозяйство</t>
  </si>
  <si>
    <t>Муниципальная программа "Территория комфортного проживания и социального благополучия Руднянского городского поселения Руднянского муниципального района "</t>
  </si>
  <si>
    <t>Муниципальная программа "По энергосбережению и повышению энергетической эффективности на территории Руднянского городского поселения "</t>
  </si>
  <si>
    <t>13 0 00 00000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</si>
  <si>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района"</t>
  </si>
  <si>
    <t>Молодежная политика и оздоровлекние детей</t>
  </si>
  <si>
    <t>Муниципальная программа "Молодежная политика на территории Руднянского городского поселения на 2018-2020годы"</t>
  </si>
  <si>
    <t>02 0 00 00000</t>
  </si>
  <si>
    <t>Подпрограмма "Вовлечение молодежи Руднянского городскогопоселения в социальную практику"</t>
  </si>
  <si>
    <t>02 1 00 00000</t>
  </si>
  <si>
    <t xml:space="preserve">Культура, кинематография </t>
  </si>
  <si>
    <t xml:space="preserve">Культура </t>
  </si>
  <si>
    <t>Муниципальная программа "Развитие культуры и туризма на территории Руднянского городского поселения "</t>
  </si>
  <si>
    <t>14 0 00 00000</t>
  </si>
  <si>
    <t>Подпрограмма "Сохранение и развитие профессионального искусства, народного творчесива, культурных инициатив и творческого потенциала населения в Руднянском городском поселении"</t>
  </si>
  <si>
    <t>14 2 00 00000</t>
  </si>
  <si>
    <t>Социальное обеспечение и иные выплаты населению</t>
  </si>
  <si>
    <t>300</t>
  </si>
  <si>
    <t>Массовый спорт</t>
  </si>
  <si>
    <t>Муниципальная программа "Развитие физической культуры и спорта в Руднянском городском поселении на 2018-2020 годы"</t>
  </si>
  <si>
    <t>09 0 00 00000</t>
  </si>
  <si>
    <t>Подпрограмма "Развитие физической культуры и детского спорта в Руднянском городском поселении"</t>
  </si>
  <si>
    <t>09 1 00 00000</t>
  </si>
  <si>
    <t>Другие вопросы в области средств массовой информации</t>
  </si>
  <si>
    <t>Подпрограмма "Реализация информационной политики на территории Руднянского городского поселения Руднянского муниципального района в сфере средств массовой информации"</t>
  </si>
  <si>
    <t>03 4 00 00000</t>
  </si>
  <si>
    <t>ВСЕГО</t>
  </si>
  <si>
    <t xml:space="preserve">  </t>
  </si>
  <si>
    <t>Приложение №  6</t>
  </si>
  <si>
    <t>Распределение бюджетных ассигнований на реализацию</t>
  </si>
  <si>
    <t>Целевая</t>
  </si>
  <si>
    <t xml:space="preserve">Сумма </t>
  </si>
  <si>
    <t xml:space="preserve">Наименование </t>
  </si>
  <si>
    <t xml:space="preserve">статья </t>
  </si>
  <si>
    <t>расходов</t>
  </si>
  <si>
    <t>год</t>
  </si>
  <si>
    <t>Администрация Руднянского городского поселения</t>
  </si>
  <si>
    <t>Муниципальные программы</t>
  </si>
  <si>
    <t>5. Муниципальная программа "Развитие физической культуры и спорта в Руднянском городском поселении "</t>
  </si>
  <si>
    <t>18 1 00 00000</t>
  </si>
  <si>
    <t>Приложение № 7</t>
  </si>
  <si>
    <t xml:space="preserve">Ведомственная  структура   расходов  бюджета </t>
  </si>
  <si>
    <t xml:space="preserve">Руднянского городского поселения </t>
  </si>
  <si>
    <t>Ведомство</t>
  </si>
  <si>
    <t>Отдел Управления Руднянского городского поселения</t>
  </si>
  <si>
    <t>953</t>
  </si>
  <si>
    <t>Функционирование   высшего должностного лица субъекта Российской Федерации и муниципального образования</t>
  </si>
  <si>
    <t>Муниципальная программа "Профилактика правонарушений и обеспечение общественной безопасности на территории Руднянского городского поселения на 2018-2020годы"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</si>
  <si>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на 2018-2020 годы"</t>
  </si>
  <si>
    <t>Подпрограмма "Сохранение и развитие профессионального искусства, народного творчества, культурных инициатив и творческого потенциала населения в Руднянском городском поселении"</t>
  </si>
  <si>
    <t>Руднянское городское Собрание народных депутатов</t>
  </si>
  <si>
    <t>951</t>
  </si>
  <si>
    <t>Приложение № 10</t>
  </si>
  <si>
    <t>Межбюджетные трансферты бюджету муниципального района на</t>
  </si>
  <si>
    <t>в том числе</t>
  </si>
  <si>
    <t>Наименование поселения</t>
  </si>
  <si>
    <t>Итого</t>
  </si>
  <si>
    <t>формирование, исполнение бюджета поселения и контроль за исполнением бюджета</t>
  </si>
  <si>
    <t>осуществление внешнего муниципального финансового контроля</t>
  </si>
  <si>
    <t>Руднянское</t>
  </si>
  <si>
    <t>городское поселение</t>
  </si>
  <si>
    <t>Приложение № 12</t>
  </si>
  <si>
    <t>Вид заимствований</t>
  </si>
  <si>
    <t>Привлечение средств</t>
  </si>
  <si>
    <t>Погашение основной суммы долга</t>
  </si>
  <si>
    <t>Приложение № 13</t>
  </si>
  <si>
    <t>941</t>
  </si>
  <si>
    <t>1. Муниципальная программа "Развитие гражданского общества на территории Руднянского городского поселения "</t>
  </si>
  <si>
    <t>2. Муниципальная программа "Обеспечение безопасности жизнедеятельности на территории Руднянского городского поселения "</t>
  </si>
  <si>
    <t xml:space="preserve">3. Муниципальная программа "Развитие транспортной системы и обеспечение безопасности дорожного движения на территории Руднянского городского поселения "  </t>
  </si>
  <si>
    <t>4. Муниципальная программа "Развитие культуры и туризма на территории Руднянского городского поселения "</t>
  </si>
  <si>
    <t>5. Муниципальная программа "По энергосбережению и повышению энергетической эффективности на территории Руднянского городского поселения "</t>
  </si>
  <si>
    <t>6. 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"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</si>
  <si>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"</t>
  </si>
  <si>
    <t xml:space="preserve">Муниципальная программа "Развитие транспортной системы и обеспечение безопасности дорожного движения на территории Руднянского городского поселения "  </t>
  </si>
  <si>
    <t>Подпрограмма "Пожарная безопасность на территории Руднянского поселения  поселения"</t>
  </si>
  <si>
    <t>Подпрограмма "Пожарная безопасность на территории Руднянского городского поселения"</t>
  </si>
  <si>
    <t>Муниципальная программа "Развитие гражданского общества на территории Руднянского городского поселения"</t>
  </si>
  <si>
    <t>2022 год</t>
  </si>
  <si>
    <t>18 Б 00 00000</t>
  </si>
  <si>
    <t>Другие воприсы в области национальной экономике</t>
  </si>
  <si>
    <t>13 1 00 00000</t>
  </si>
  <si>
    <t>Приложение 7 изложить в следующей редакции:</t>
  </si>
  <si>
    <t>Администрация Руднянского муниципального района</t>
  </si>
  <si>
    <t>Межбюджетные трансферты общего характера бюджетам бюджетной системы Российской Федерации</t>
  </si>
  <si>
    <t>Прочие межбюджетны трансферты общего характера</t>
  </si>
  <si>
    <t>Муниципальная программа  "Комплексное развитие сельских территорий"</t>
  </si>
  <si>
    <t>23 Д 00 00000</t>
  </si>
  <si>
    <t xml:space="preserve">Предоставление субсидий бюджетным, автономным учреждениям и иным некоммерческим организациям </t>
  </si>
  <si>
    <t>Муниципальная программа "Комплексное развитие сельских территорий  Руднянского городского поселения  "</t>
  </si>
  <si>
    <t>Муниципальная программа "Создание условий для обеспечения качественными услугами водоснабжкния  населения  Руднянского городского поселения"</t>
  </si>
  <si>
    <t>19 9 00 00000</t>
  </si>
  <si>
    <t>Приложение № 8</t>
  </si>
  <si>
    <t>2023 год</t>
  </si>
  <si>
    <t>19 0 00 00000</t>
  </si>
  <si>
    <t>7. Муниципальная программа "Создание условий  для обеспечения качественными  услугами водоснабжения  населения   Руднянского городского поселения "</t>
  </si>
  <si>
    <t>8. Муниципальная программа "Комплексное развитие сельских территорий  Руднянского городского поселения  "</t>
  </si>
  <si>
    <t>1403</t>
  </si>
  <si>
    <t>Межбюджетные трансферты общего характера бюджетам  бюджетной системы Российской Федерации</t>
  </si>
  <si>
    <t>1400</t>
  </si>
  <si>
    <t xml:space="preserve">Межбюджетные трансферты бюджету муниципального района </t>
  </si>
  <si>
    <t xml:space="preserve">иные вопросы местного значения </t>
  </si>
  <si>
    <t>Приложение № 11</t>
  </si>
  <si>
    <t>в сфере организации досуга и обеспечения жителей поселения  услугами организаций культуры</t>
  </si>
  <si>
    <t>создание условий  для предоставления транспортных услуг населению и организации транспортного обслуживания</t>
  </si>
  <si>
    <t>ПРОГРАММА</t>
  </si>
  <si>
    <t>МУНИЦИПАЛЬНЫХ  ВНУТРЕННИХ ЗАИМСТВОВАНИЙ</t>
  </si>
  <si>
    <t>кредиты   от    других   бюджетов   бюджетной   системы   Российской   Федерации,</t>
  </si>
  <si>
    <t xml:space="preserve">кредитных организаций, по которым возникают долговые обязательства Руднянского </t>
  </si>
  <si>
    <t>муниципального района.</t>
  </si>
  <si>
    <t>Перечень</t>
  </si>
  <si>
    <t>муниципальных внутренних заимствований</t>
  </si>
  <si>
    <t>Сумма (тыс.руб.)</t>
  </si>
  <si>
    <t>2023 г.</t>
  </si>
  <si>
    <t>Кредиты  кредитных организаций</t>
  </si>
  <si>
    <t>Состав источников</t>
  </si>
  <si>
    <t xml:space="preserve">Разница  между полученными  и погашенными  в валюте </t>
  </si>
  <si>
    <t>Российской Федерации кредитами  кредитных организаций</t>
  </si>
  <si>
    <t xml:space="preserve">Изменение остатков средств  на счетах по учету средств </t>
  </si>
  <si>
    <t xml:space="preserve">районного бюджета в течение соответствующего </t>
  </si>
  <si>
    <t>финансового года</t>
  </si>
  <si>
    <t xml:space="preserve">Всего  источников  внутреннего финансирования дефицита </t>
  </si>
  <si>
    <t xml:space="preserve">районного бюджета </t>
  </si>
  <si>
    <t>МУНИЦИПАЛЬНЫХ  ВНУТРЕННИХ  ЗАИМСТВОВАНИЙ</t>
  </si>
  <si>
    <t xml:space="preserve">Администрация  Руднянского  муниципального района  вправе  привлекать </t>
  </si>
  <si>
    <t>Руднянского городского поселения на 2022-2023 годы</t>
  </si>
  <si>
    <t>Муниципальная программа "Территория комфортного проживания и социального благополучия на территории Руднянского городского поселения Руднянского муниципального района н"</t>
  </si>
  <si>
    <t>Источники финансирования  дефицита бюджета городского поселения на 2022 и 2023 годы</t>
  </si>
  <si>
    <t>на 2022 год и на плановый период 2023 и 2024 годов</t>
  </si>
  <si>
    <t xml:space="preserve">на 2022 год </t>
  </si>
  <si>
    <t>2024 год</t>
  </si>
  <si>
    <t>на 2023-2024 год ы</t>
  </si>
  <si>
    <t>осуществление полномочий городского поселения на 2022  годы</t>
  </si>
  <si>
    <t>организация улично дорожной сети</t>
  </si>
  <si>
    <t>осуществление полномочий городского поселения на 2023-2024   годы</t>
  </si>
  <si>
    <t xml:space="preserve"> на 2022  - 2024 годы</t>
  </si>
  <si>
    <t>2024 г.</t>
  </si>
  <si>
    <t>РУДНЯНСКОГО ГОРОДСКОГО ПОСЕЛЕНИЯ НА  2023-2024 годы</t>
  </si>
  <si>
    <t>Глава Руднянского городского поселения</t>
  </si>
  <si>
    <t>О.Н. Кувыкина</t>
  </si>
  <si>
    <t>Руднянского городского поселения на 2022год</t>
  </si>
  <si>
    <t>Источники финансирования  внутреннего дефицита  бюджета городского поселения на 2022 год</t>
  </si>
  <si>
    <t xml:space="preserve">на 2022 год и на плановый период 2023 и 2024 годов </t>
  </si>
  <si>
    <t>на 2022год и на плановый период 2023 и 2024 годов</t>
  </si>
  <si>
    <t>муниципальных программ на 2022 год и на плановый период 2023 и 2024 годов</t>
  </si>
  <si>
    <t>Приложение № 9</t>
  </si>
  <si>
    <t>РУДНЯНСКОГО ГОРОДСКОГО ПОСЕЛЕНИЯ  НА  2022 год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</si>
</sst>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  <numFmt numFmtId="166" formatCode="0.000"/>
  </numFmts>
  <fonts count="47">
    <font>
      <sz val="10"/>
      <name val="Arial Cyr"/>
      <family val="0"/>
    </font>
    <font>
      <sz val="10"/>
      <name val="Arial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1"/>
      <name val="Arial Cyr"/>
      <family val="0"/>
    </font>
    <font>
      <i/>
      <sz val="11"/>
      <name val="Arial Cyr"/>
      <family val="0"/>
    </font>
    <font>
      <sz val="10"/>
      <color indexed="8"/>
      <name val="Arial"/>
      <family val="2"/>
    </font>
    <font>
      <i/>
      <sz val="12"/>
      <name val="Arial Cyr"/>
      <family val="0"/>
    </font>
    <font>
      <b/>
      <i/>
      <sz val="10"/>
      <name val="Arial Cyr"/>
      <family val="2"/>
    </font>
    <font>
      <b/>
      <i/>
      <sz val="12"/>
      <name val="Arial Cyr"/>
      <family val="0"/>
    </font>
    <font>
      <b/>
      <sz val="11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Font="1" applyBorder="1" applyAlignment="1">
      <alignment horizontal="left" wrapText="1"/>
    </xf>
    <xf numFmtId="164" fontId="0" fillId="0" borderId="13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14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2" xfId="0" applyBorder="1" applyAlignment="1">
      <alignment/>
    </xf>
    <xf numFmtId="164" fontId="0" fillId="0" borderId="13" xfId="0" applyNumberForma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2" xfId="0" applyBorder="1" applyAlignment="1">
      <alignment horizontal="left"/>
    </xf>
    <xf numFmtId="2" fontId="0" fillId="0" borderId="13" xfId="0" applyNumberFormat="1" applyBorder="1" applyAlignment="1">
      <alignment horizontal="center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2" fontId="0" fillId="0" borderId="10" xfId="0" applyNumberForma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wrapText="1"/>
    </xf>
    <xf numFmtId="49" fontId="0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4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 wrapText="1"/>
    </xf>
    <xf numFmtId="164" fontId="0" fillId="0" borderId="0" xfId="0" applyNumberFormat="1" applyBorder="1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164" fontId="3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6" xfId="0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166" fontId="3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166" fontId="11" fillId="0" borderId="10" xfId="0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/>
    </xf>
    <xf numFmtId="166" fontId="6" fillId="0" borderId="10" xfId="0" applyNumberFormat="1" applyFont="1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166" fontId="0" fillId="0" borderId="10" xfId="0" applyNumberFormat="1" applyFont="1" applyFill="1" applyBorder="1" applyAlignment="1">
      <alignment horizontal="center"/>
    </xf>
    <xf numFmtId="166" fontId="2" fillId="0" borderId="10" xfId="0" applyNumberFormat="1" applyFont="1" applyFill="1" applyBorder="1" applyAlignment="1">
      <alignment horizontal="center"/>
    </xf>
    <xf numFmtId="166" fontId="8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166" fontId="12" fillId="0" borderId="10" xfId="0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center" wrapText="1"/>
    </xf>
    <xf numFmtId="166" fontId="2" fillId="0" borderId="21" xfId="0" applyNumberFormat="1" applyFont="1" applyFill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49" fontId="5" fillId="0" borderId="21" xfId="0" applyNumberFormat="1" applyFont="1" applyBorder="1" applyAlignment="1">
      <alignment horizontal="center" wrapText="1"/>
    </xf>
    <xf numFmtId="0" fontId="0" fillId="0" borderId="10" xfId="0" applyBorder="1" applyAlignment="1">
      <alignment/>
    </xf>
    <xf numFmtId="0" fontId="5" fillId="0" borderId="21" xfId="0" applyFont="1" applyBorder="1" applyAlignment="1">
      <alignment horizontal="left" wrapText="1"/>
    </xf>
    <xf numFmtId="166" fontId="5" fillId="0" borderId="21" xfId="0" applyNumberFormat="1" applyFont="1" applyFill="1" applyBorder="1" applyAlignment="1">
      <alignment horizontal="center" wrapText="1"/>
    </xf>
    <xf numFmtId="0" fontId="0" fillId="0" borderId="21" xfId="0" applyBorder="1" applyAlignment="1">
      <alignment wrapText="1"/>
    </xf>
    <xf numFmtId="49" fontId="0" fillId="0" borderId="21" xfId="0" applyNumberFormat="1" applyBorder="1" applyAlignment="1">
      <alignment horizontal="right"/>
    </xf>
    <xf numFmtId="0" fontId="5" fillId="0" borderId="21" xfId="0" applyFont="1" applyBorder="1" applyAlignment="1">
      <alignment horizontal="center"/>
    </xf>
    <xf numFmtId="166" fontId="5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left" vertical="top" wrapText="1"/>
    </xf>
    <xf numFmtId="49" fontId="5" fillId="0" borderId="21" xfId="0" applyNumberFormat="1" applyFont="1" applyBorder="1" applyAlignment="1">
      <alignment horizontal="center"/>
    </xf>
    <xf numFmtId="166" fontId="3" fillId="0" borderId="10" xfId="0" applyNumberFormat="1" applyFon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166" fontId="0" fillId="34" borderId="10" xfId="0" applyNumberFormat="1" applyFill="1" applyBorder="1" applyAlignment="1">
      <alignment horizontal="center"/>
    </xf>
    <xf numFmtId="166" fontId="0" fillId="33" borderId="10" xfId="0" applyNumberFormat="1" applyFill="1" applyBorder="1" applyAlignment="1">
      <alignment horizontal="center"/>
    </xf>
    <xf numFmtId="166" fontId="3" fillId="0" borderId="13" xfId="0" applyNumberFormat="1" applyFont="1" applyBorder="1" applyAlignment="1">
      <alignment horizontal="center"/>
    </xf>
    <xf numFmtId="166" fontId="0" fillId="0" borderId="13" xfId="0" applyNumberFormat="1" applyFont="1" applyBorder="1" applyAlignment="1">
      <alignment horizontal="center"/>
    </xf>
    <xf numFmtId="166" fontId="0" fillId="34" borderId="14" xfId="0" applyNumberFormat="1" applyFont="1" applyFill="1" applyBorder="1" applyAlignment="1">
      <alignment horizontal="center"/>
    </xf>
    <xf numFmtId="166" fontId="0" fillId="0" borderId="14" xfId="0" applyNumberFormat="1" applyFon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3" fillId="0" borderId="0" xfId="0" applyFont="1" applyAlignment="1">
      <alignment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9" xfId="0" applyBorder="1" applyAlignment="1">
      <alignment/>
    </xf>
    <xf numFmtId="0" fontId="3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3" fillId="0" borderId="30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3" fillId="0" borderId="31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3" fillId="0" borderId="0" xfId="0" applyNumberFormat="1" applyFont="1" applyAlignment="1">
      <alignment horizontal="center"/>
    </xf>
    <xf numFmtId="166" fontId="0" fillId="0" borderId="10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3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7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4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4"/>
  </sheetPr>
  <dimension ref="A2:F27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28.25390625" style="0" customWidth="1"/>
    <col min="2" max="2" width="12.875" style="0" customWidth="1"/>
    <col min="3" max="3" width="21.875" style="0" customWidth="1"/>
    <col min="4" max="4" width="14.00390625" style="0" hidden="1" customWidth="1"/>
    <col min="5" max="5" width="14.375" style="0" customWidth="1"/>
    <col min="6" max="6" width="15.625" style="0" customWidth="1"/>
  </cols>
  <sheetData>
    <row r="2" spans="3:5" ht="12.75">
      <c r="C2" s="186" t="s">
        <v>239</v>
      </c>
      <c r="D2" s="185"/>
      <c r="E2" s="2"/>
    </row>
    <row r="3" spans="1:5" ht="12.75">
      <c r="A3" s="1"/>
      <c r="B3" s="1"/>
      <c r="C3" s="1"/>
      <c r="D3" s="1"/>
      <c r="E3" s="82" t="s">
        <v>1</v>
      </c>
    </row>
    <row r="4" spans="1:5" ht="12.75">
      <c r="A4" s="1"/>
      <c r="B4" s="218" t="s">
        <v>265</v>
      </c>
      <c r="C4" s="218"/>
      <c r="D4" s="218"/>
      <c r="E4" s="218"/>
    </row>
    <row r="5" spans="1:4" ht="12.75">
      <c r="A5" s="1"/>
      <c r="B5" s="1"/>
      <c r="C5" s="1"/>
      <c r="D5" s="1"/>
    </row>
    <row r="6" spans="1:4" ht="12.75">
      <c r="A6" s="82"/>
      <c r="B6" s="82"/>
      <c r="C6" s="82"/>
      <c r="D6" s="82"/>
    </row>
    <row r="7" spans="1:2" ht="15.75">
      <c r="A7" s="149" t="s">
        <v>237</v>
      </c>
      <c r="B7" s="149"/>
    </row>
    <row r="8" spans="1:4" ht="15.75">
      <c r="A8" s="204" t="s">
        <v>272</v>
      </c>
      <c r="B8" s="204"/>
      <c r="C8" s="204"/>
      <c r="D8" s="204"/>
    </row>
    <row r="9" spans="1:2" ht="12.75">
      <c r="A9" s="100"/>
      <c r="B9" s="100"/>
    </row>
    <row r="10" spans="1:2" ht="12.75">
      <c r="A10" s="4"/>
      <c r="B10" s="4"/>
    </row>
    <row r="11" spans="1:6" ht="33" customHeight="1">
      <c r="A11" s="101"/>
      <c r="B11" s="178" t="s">
        <v>193</v>
      </c>
      <c r="C11" s="177" t="s">
        <v>215</v>
      </c>
      <c r="D11" s="5"/>
      <c r="E11" s="177" t="s">
        <v>230</v>
      </c>
      <c r="F11" s="177" t="s">
        <v>267</v>
      </c>
    </row>
    <row r="12" spans="1:6" ht="26.25" customHeight="1">
      <c r="A12" s="102" t="s">
        <v>192</v>
      </c>
      <c r="B12" s="102"/>
      <c r="C12" s="206" t="s">
        <v>238</v>
      </c>
      <c r="D12" s="206"/>
      <c r="E12" s="206"/>
      <c r="F12" s="206"/>
    </row>
    <row r="13" spans="1:6" ht="10.5" customHeight="1">
      <c r="A13" s="104"/>
      <c r="B13" s="104"/>
      <c r="C13" s="206"/>
      <c r="D13" s="206"/>
      <c r="E13" s="206"/>
      <c r="F13" s="206"/>
    </row>
    <row r="14" spans="1:6" ht="12.75">
      <c r="A14" s="97" t="s">
        <v>196</v>
      </c>
      <c r="B14" s="188">
        <f>SUM(C14:D15)</f>
        <v>3907.3</v>
      </c>
      <c r="C14" s="212">
        <v>3907.3</v>
      </c>
      <c r="D14" s="212"/>
      <c r="E14" s="212">
        <v>2939.9</v>
      </c>
      <c r="F14" s="212">
        <v>2482.5</v>
      </c>
    </row>
    <row r="15" spans="1:6" ht="12.75">
      <c r="A15" s="98" t="s">
        <v>197</v>
      </c>
      <c r="B15" s="188"/>
      <c r="C15" s="213"/>
      <c r="D15" s="213"/>
      <c r="E15" s="213"/>
      <c r="F15" s="213"/>
    </row>
    <row r="22" spans="1:4" ht="12.75">
      <c r="A22" s="70"/>
      <c r="B22" s="70"/>
      <c r="C22" s="70"/>
      <c r="D22" s="70"/>
    </row>
    <row r="23" spans="1:4" ht="12.75">
      <c r="A23" s="70"/>
      <c r="B23" s="70"/>
      <c r="C23" s="70"/>
      <c r="D23" s="70"/>
    </row>
    <row r="24" spans="1:4" ht="12.75">
      <c r="A24" s="70"/>
      <c r="B24" s="70"/>
      <c r="C24" s="70"/>
      <c r="D24" s="70"/>
    </row>
    <row r="25" spans="1:4" ht="12.75">
      <c r="A25" s="70"/>
      <c r="B25" s="70"/>
      <c r="C25" s="70"/>
      <c r="D25" s="70"/>
    </row>
    <row r="26" spans="1:4" ht="12.75">
      <c r="A26" s="70"/>
      <c r="B26" s="70"/>
      <c r="C26" s="70"/>
      <c r="D26" s="70"/>
    </row>
    <row r="27" spans="1:4" ht="12.75">
      <c r="A27" s="70"/>
      <c r="B27" s="70"/>
      <c r="C27" s="70"/>
      <c r="D27" s="70"/>
    </row>
  </sheetData>
  <sheetProtection selectLockedCells="1" selectUnlockedCells="1"/>
  <mergeCells count="9">
    <mergeCell ref="A8:D8"/>
    <mergeCell ref="C2:D2"/>
    <mergeCell ref="B4:E4"/>
    <mergeCell ref="E14:E15"/>
    <mergeCell ref="F14:F15"/>
    <mergeCell ref="C12:F13"/>
    <mergeCell ref="B14:B15"/>
    <mergeCell ref="C14:C15"/>
    <mergeCell ref="D14:D1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4"/>
  </sheetPr>
  <dimension ref="A1:F15"/>
  <sheetViews>
    <sheetView zoomScalePageLayoutView="0" workbookViewId="0" topLeftCell="A1">
      <selection activeCell="F1" sqref="F1"/>
    </sheetView>
  </sheetViews>
  <sheetFormatPr defaultColWidth="9.00390625" defaultRowHeight="12.75"/>
  <cols>
    <col min="1" max="1" width="30.625" style="0" customWidth="1"/>
    <col min="2" max="2" width="18.25390625" style="0" customWidth="1"/>
    <col min="3" max="3" width="16.125" style="0" customWidth="1"/>
    <col min="4" max="4" width="13.75390625" style="0" hidden="1" customWidth="1"/>
    <col min="5" max="5" width="16.375" style="0" customWidth="1"/>
    <col min="6" max="6" width="12.625" style="0" customWidth="1"/>
  </cols>
  <sheetData>
    <row r="1" ht="12.75">
      <c r="F1" s="82" t="s">
        <v>189</v>
      </c>
    </row>
    <row r="2" spans="2:6" ht="12.75">
      <c r="B2" s="1"/>
      <c r="C2" s="1"/>
      <c r="D2" s="1"/>
      <c r="E2" s="82" t="s">
        <v>1</v>
      </c>
      <c r="F2" s="82"/>
    </row>
    <row r="3" spans="2:6" ht="12.75">
      <c r="B3" s="218" t="s">
        <v>265</v>
      </c>
      <c r="C3" s="218"/>
      <c r="D3" s="218"/>
      <c r="E3" s="218"/>
      <c r="F3" s="107"/>
    </row>
    <row r="4" spans="3:4" ht="12.75">
      <c r="C4" s="82"/>
      <c r="D4" s="82"/>
    </row>
    <row r="7" spans="1:6" ht="15.75">
      <c r="A7" s="204" t="s">
        <v>190</v>
      </c>
      <c r="B7" s="204"/>
      <c r="C7" s="204"/>
      <c r="D7" s="204"/>
      <c r="E7" s="204"/>
      <c r="F7" s="99"/>
    </row>
    <row r="8" spans="1:6" ht="15.75">
      <c r="A8" s="204" t="s">
        <v>271</v>
      </c>
      <c r="B8" s="204"/>
      <c r="C8" s="204"/>
      <c r="D8" s="204"/>
      <c r="E8" s="204"/>
      <c r="F8" s="99"/>
    </row>
    <row r="9" spans="1:6" ht="12.75">
      <c r="A9" s="100"/>
      <c r="B9" s="100"/>
      <c r="C9" s="100"/>
      <c r="D9" s="100"/>
      <c r="E9" s="100"/>
      <c r="F9" s="100"/>
    </row>
    <row r="10" spans="1:6" ht="12.75">
      <c r="A10" s="4"/>
      <c r="B10" s="4"/>
      <c r="C10" s="96"/>
      <c r="D10" s="96"/>
      <c r="E10" s="2" t="s">
        <v>4</v>
      </c>
      <c r="F10" s="2"/>
    </row>
    <row r="11" spans="1:6" ht="12.75">
      <c r="A11" s="101"/>
      <c r="B11" s="101"/>
      <c r="C11" s="105" t="s">
        <v>191</v>
      </c>
      <c r="D11" s="150"/>
      <c r="E11" s="150"/>
      <c r="F11" s="151"/>
    </row>
    <row r="12" spans="1:6" ht="54" customHeight="1">
      <c r="A12" s="102" t="s">
        <v>192</v>
      </c>
      <c r="B12" s="84" t="s">
        <v>193</v>
      </c>
      <c r="C12" s="217" t="s">
        <v>194</v>
      </c>
      <c r="D12" s="207" t="s">
        <v>195</v>
      </c>
      <c r="E12" s="209" t="s">
        <v>195</v>
      </c>
      <c r="F12" s="219"/>
    </row>
    <row r="13" spans="1:6" ht="81" customHeight="1">
      <c r="A13" s="104"/>
      <c r="B13" s="104"/>
      <c r="C13" s="217"/>
      <c r="D13" s="207"/>
      <c r="E13" s="209"/>
      <c r="F13" s="220"/>
    </row>
    <row r="14" spans="1:6" ht="12.75">
      <c r="A14" s="97" t="s">
        <v>196</v>
      </c>
      <c r="B14" s="188">
        <f>C14+E14</f>
        <v>122</v>
      </c>
      <c r="C14" s="188">
        <v>25.5</v>
      </c>
      <c r="D14" s="188">
        <v>80</v>
      </c>
      <c r="E14" s="214">
        <v>96.5</v>
      </c>
      <c r="F14" s="221"/>
    </row>
    <row r="15" spans="1:6" ht="12.75">
      <c r="A15" s="98" t="s">
        <v>197</v>
      </c>
      <c r="B15" s="188"/>
      <c r="C15" s="188"/>
      <c r="D15" s="188"/>
      <c r="E15" s="214"/>
      <c r="F15" s="221"/>
    </row>
  </sheetData>
  <sheetProtection/>
  <mergeCells count="12">
    <mergeCell ref="D14:D15"/>
    <mergeCell ref="E14:E15"/>
    <mergeCell ref="B3:E3"/>
    <mergeCell ref="A7:E7"/>
    <mergeCell ref="F12:F13"/>
    <mergeCell ref="F14:F15"/>
    <mergeCell ref="A8:E8"/>
    <mergeCell ref="C12:C13"/>
    <mergeCell ref="D12:D13"/>
    <mergeCell ref="E12:E13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4"/>
  </sheetPr>
  <dimension ref="A2:J46"/>
  <sheetViews>
    <sheetView tabSelected="1" zoomScalePageLayoutView="0" workbookViewId="0" topLeftCell="A1">
      <selection activeCell="H30" sqref="H30"/>
    </sheetView>
  </sheetViews>
  <sheetFormatPr defaultColWidth="9.00390625" defaultRowHeight="12.75"/>
  <cols>
    <col min="1" max="1" width="14.375" style="0" customWidth="1"/>
    <col min="4" max="5" width="7.125" style="0" customWidth="1"/>
    <col min="6" max="6" width="6.125" style="0" customWidth="1"/>
    <col min="7" max="7" width="10.375" style="0" customWidth="1"/>
    <col min="8" max="8" width="15.125" style="0" customWidth="1"/>
    <col min="9" max="9" width="15.25390625" style="0" customWidth="1"/>
  </cols>
  <sheetData>
    <row r="2" ht="12.75">
      <c r="G2" t="s">
        <v>202</v>
      </c>
    </row>
    <row r="3" spans="5:10" ht="12.75">
      <c r="E3" s="1"/>
      <c r="F3" s="1"/>
      <c r="G3" s="1"/>
      <c r="H3" s="82" t="s">
        <v>1</v>
      </c>
      <c r="I3" s="1"/>
      <c r="J3" s="1"/>
    </row>
    <row r="4" spans="5:10" ht="12.75">
      <c r="E4" s="176" t="s">
        <v>265</v>
      </c>
      <c r="F4" s="176"/>
      <c r="G4" s="176"/>
      <c r="H4" s="176"/>
      <c r="I4" s="1"/>
      <c r="J4" s="1"/>
    </row>
    <row r="7" spans="3:6" ht="12.75">
      <c r="C7" s="152"/>
      <c r="D7" s="231" t="s">
        <v>242</v>
      </c>
      <c r="E7" s="231"/>
      <c r="F7" s="152"/>
    </row>
    <row r="8" spans="3:6" ht="12.75">
      <c r="C8" s="152" t="s">
        <v>243</v>
      </c>
      <c r="D8" s="152"/>
      <c r="E8" s="152"/>
      <c r="F8" s="152"/>
    </row>
    <row r="9" spans="2:8" ht="12.75">
      <c r="B9" s="231" t="s">
        <v>274</v>
      </c>
      <c r="C9" s="231"/>
      <c r="D9" s="231"/>
      <c r="E9" s="231"/>
      <c r="F9" s="231"/>
      <c r="G9" s="231"/>
      <c r="H9" s="231"/>
    </row>
    <row r="10" spans="2:8" ht="12.75">
      <c r="B10" s="3"/>
      <c r="C10" s="3"/>
      <c r="D10" s="3"/>
      <c r="E10" s="3"/>
      <c r="F10" s="3"/>
      <c r="G10" s="3"/>
      <c r="H10" s="3"/>
    </row>
    <row r="12" ht="12.75">
      <c r="B12" t="s">
        <v>261</v>
      </c>
    </row>
    <row r="13" ht="12.75">
      <c r="A13" t="s">
        <v>244</v>
      </c>
    </row>
    <row r="14" ht="12.75">
      <c r="A14" t="s">
        <v>245</v>
      </c>
    </row>
    <row r="15" ht="12.75">
      <c r="A15" t="s">
        <v>246</v>
      </c>
    </row>
    <row r="17" spans="1:9" ht="12.75">
      <c r="A17" s="226" t="s">
        <v>247</v>
      </c>
      <c r="B17" s="226"/>
      <c r="C17" s="226"/>
      <c r="D17" s="226"/>
      <c r="E17" s="226"/>
      <c r="F17" s="226"/>
      <c r="G17" s="226"/>
      <c r="H17" s="226"/>
      <c r="I17" s="226"/>
    </row>
    <row r="18" spans="1:9" ht="12.75">
      <c r="A18" s="226" t="s">
        <v>248</v>
      </c>
      <c r="B18" s="226"/>
      <c r="C18" s="226"/>
      <c r="D18" s="226"/>
      <c r="E18" s="226"/>
      <c r="F18" s="226"/>
      <c r="G18" s="226"/>
      <c r="H18" s="226"/>
      <c r="I18" s="226"/>
    </row>
    <row r="19" spans="1:9" ht="12.75">
      <c r="A19" s="226" t="s">
        <v>262</v>
      </c>
      <c r="B19" s="226"/>
      <c r="C19" s="226"/>
      <c r="D19" s="226"/>
      <c r="E19" s="226"/>
      <c r="F19" s="226"/>
      <c r="G19" s="226"/>
      <c r="H19" s="226"/>
      <c r="I19" s="226"/>
    </row>
    <row r="21" spans="1:9" ht="12.75" customHeight="1">
      <c r="A21" s="232" t="s">
        <v>199</v>
      </c>
      <c r="B21" s="232"/>
      <c r="C21" s="232"/>
      <c r="D21" s="232"/>
      <c r="E21" s="232"/>
      <c r="F21" s="232"/>
      <c r="G21" s="232"/>
      <c r="H21" s="227" t="s">
        <v>249</v>
      </c>
      <c r="I21" s="228"/>
    </row>
    <row r="22" spans="1:9" ht="12.75">
      <c r="A22" s="233"/>
      <c r="B22" s="233"/>
      <c r="C22" s="233"/>
      <c r="D22" s="233"/>
      <c r="E22" s="233"/>
      <c r="F22" s="233"/>
      <c r="G22" s="233"/>
      <c r="H22" s="153"/>
      <c r="I22" s="154"/>
    </row>
    <row r="23" spans="1:9" ht="12.75">
      <c r="A23" s="234"/>
      <c r="B23" s="234"/>
      <c r="C23" s="234"/>
      <c r="D23" s="234"/>
      <c r="E23" s="234"/>
      <c r="F23" s="234"/>
      <c r="G23" s="234"/>
      <c r="H23" s="155" t="s">
        <v>250</v>
      </c>
      <c r="I23" s="155" t="s">
        <v>273</v>
      </c>
    </row>
    <row r="24" spans="1:9" ht="12.75">
      <c r="A24" s="230">
        <v>1</v>
      </c>
      <c r="B24" s="230"/>
      <c r="C24" s="230"/>
      <c r="D24" s="230"/>
      <c r="E24" s="230"/>
      <c r="F24" s="230"/>
      <c r="G24" s="230"/>
      <c r="H24" s="222">
        <v>2</v>
      </c>
      <c r="I24" s="223"/>
    </row>
    <row r="25" spans="1:8" ht="12.75">
      <c r="A25" s="225" t="s">
        <v>251</v>
      </c>
      <c r="B25" s="225"/>
      <c r="C25" s="225"/>
      <c r="D25" s="225"/>
      <c r="E25" s="225"/>
      <c r="F25" s="225"/>
      <c r="G25" s="225"/>
      <c r="H25" s="103">
        <f>H26-H27</f>
        <v>0</v>
      </c>
    </row>
    <row r="26" spans="1:8" ht="12.75">
      <c r="A26" s="205" t="s">
        <v>200</v>
      </c>
      <c r="B26" s="205"/>
      <c r="C26" s="205"/>
      <c r="D26" s="205"/>
      <c r="E26" s="205"/>
      <c r="F26" s="205"/>
      <c r="G26" s="103"/>
      <c r="H26" s="103"/>
    </row>
    <row r="27" spans="1:8" ht="12.75">
      <c r="A27" s="205" t="s">
        <v>201</v>
      </c>
      <c r="B27" s="205"/>
      <c r="C27" s="205"/>
      <c r="D27" s="205"/>
      <c r="E27" s="205"/>
      <c r="F27" s="205"/>
      <c r="G27" s="103"/>
      <c r="H27" s="103"/>
    </row>
    <row r="29" spans="1:9" ht="12.75">
      <c r="A29" s="226" t="s">
        <v>264</v>
      </c>
      <c r="B29" s="226"/>
      <c r="C29" s="226"/>
      <c r="D29" s="226"/>
      <c r="E29" s="226"/>
      <c r="F29" s="226"/>
      <c r="G29" s="226"/>
      <c r="H29" s="226"/>
      <c r="I29" s="226"/>
    </row>
    <row r="31" spans="1:9" ht="12.75">
      <c r="A31" s="158"/>
      <c r="B31" s="159"/>
      <c r="C31" s="159"/>
      <c r="D31" s="159"/>
      <c r="E31" s="159"/>
      <c r="F31" s="160"/>
      <c r="G31" s="161"/>
      <c r="H31" s="227" t="s">
        <v>249</v>
      </c>
      <c r="I31" s="228"/>
    </row>
    <row r="32" spans="1:9" ht="12.75">
      <c r="A32" s="162"/>
      <c r="B32" s="229" t="s">
        <v>252</v>
      </c>
      <c r="C32" s="229"/>
      <c r="D32" s="229"/>
      <c r="E32" s="229"/>
      <c r="F32" s="26"/>
      <c r="G32" s="164"/>
      <c r="H32" s="153"/>
      <c r="I32" s="154"/>
    </row>
    <row r="33" spans="1:9" ht="12.75">
      <c r="A33" s="162"/>
      <c r="B33" s="163"/>
      <c r="C33" s="163"/>
      <c r="D33" s="163"/>
      <c r="E33" s="163"/>
      <c r="F33" s="26"/>
      <c r="G33" s="165"/>
      <c r="H33" s="155" t="s">
        <v>250</v>
      </c>
      <c r="I33" s="155" t="s">
        <v>273</v>
      </c>
    </row>
    <row r="34" spans="1:9" ht="12.75">
      <c r="A34" s="166"/>
      <c r="B34" s="167"/>
      <c r="C34" s="168">
        <v>1</v>
      </c>
      <c r="D34" s="167"/>
      <c r="E34" s="167"/>
      <c r="F34" s="169"/>
      <c r="G34" s="170"/>
      <c r="H34" s="222">
        <v>2</v>
      </c>
      <c r="I34" s="223"/>
    </row>
    <row r="35" spans="1:9" ht="12.75">
      <c r="A35" s="205" t="s">
        <v>253</v>
      </c>
      <c r="B35" s="205"/>
      <c r="C35" s="205"/>
      <c r="D35" s="205"/>
      <c r="E35" s="205"/>
      <c r="F35" s="205"/>
      <c r="G35" s="163"/>
      <c r="H35" s="163"/>
      <c r="I35" s="163"/>
    </row>
    <row r="36" spans="1:9" ht="12.75">
      <c r="A36" s="205" t="s">
        <v>254</v>
      </c>
      <c r="B36" s="205"/>
      <c r="C36" s="205"/>
      <c r="D36" s="205"/>
      <c r="E36" s="205"/>
      <c r="F36" s="205"/>
      <c r="G36" s="163"/>
      <c r="H36" s="163"/>
      <c r="I36" s="163"/>
    </row>
    <row r="37" spans="1:9" ht="12.75">
      <c r="A37" s="224"/>
      <c r="B37" s="224"/>
      <c r="C37" s="224"/>
      <c r="D37" s="224"/>
      <c r="E37" s="224"/>
      <c r="F37" s="224"/>
      <c r="G37" s="163"/>
      <c r="H37" s="163"/>
      <c r="I37" s="163"/>
    </row>
    <row r="38" spans="1:9" ht="12.75">
      <c r="A38" s="1" t="s">
        <v>255</v>
      </c>
      <c r="B38" s="1"/>
      <c r="C38" s="1"/>
      <c r="D38" s="1"/>
      <c r="E38" s="1"/>
      <c r="F38" s="1"/>
      <c r="G38" s="163"/>
      <c r="H38" s="163"/>
      <c r="I38" s="163"/>
    </row>
    <row r="39" spans="1:9" ht="12.75">
      <c r="A39" t="s">
        <v>256</v>
      </c>
      <c r="G39" s="163"/>
      <c r="H39" s="163"/>
      <c r="I39" s="163"/>
    </row>
    <row r="40" spans="1:9" ht="12.75">
      <c r="A40" t="s">
        <v>257</v>
      </c>
      <c r="G40" s="163"/>
      <c r="H40" s="163"/>
      <c r="I40" s="163"/>
    </row>
    <row r="41" spans="7:9" ht="12.75">
      <c r="G41" s="163"/>
      <c r="H41" s="163"/>
      <c r="I41" s="163"/>
    </row>
    <row r="42" spans="1:9" ht="12.75">
      <c r="A42" t="s">
        <v>258</v>
      </c>
      <c r="G42" s="163"/>
      <c r="H42" s="163"/>
      <c r="I42" s="163"/>
    </row>
    <row r="43" spans="1:9" ht="12.75">
      <c r="A43" t="s">
        <v>259</v>
      </c>
      <c r="G43" s="163"/>
      <c r="H43" s="163">
        <f>H36+H40</f>
        <v>0</v>
      </c>
      <c r="I43" s="163">
        <f>I40</f>
        <v>0</v>
      </c>
    </row>
    <row r="44" spans="7:8" ht="12.75">
      <c r="G44" s="70"/>
      <c r="H44" s="70"/>
    </row>
    <row r="45" spans="7:8" ht="12.75">
      <c r="G45" s="70"/>
      <c r="H45" s="70"/>
    </row>
    <row r="46" spans="1:9" ht="12.75">
      <c r="A46" t="s">
        <v>275</v>
      </c>
      <c r="I46" t="s">
        <v>276</v>
      </c>
    </row>
    <row r="47" ht="12.75" hidden="1"/>
  </sheetData>
  <sheetProtection selectLockedCells="1" selectUnlockedCells="1"/>
  <mergeCells count="19">
    <mergeCell ref="A24:G24"/>
    <mergeCell ref="H24:I24"/>
    <mergeCell ref="D7:E7"/>
    <mergeCell ref="B9:H9"/>
    <mergeCell ref="A17:I17"/>
    <mergeCell ref="A18:I18"/>
    <mergeCell ref="A19:I19"/>
    <mergeCell ref="A21:G23"/>
    <mergeCell ref="H21:I21"/>
    <mergeCell ref="H34:I34"/>
    <mergeCell ref="A35:F35"/>
    <mergeCell ref="A36:F36"/>
    <mergeCell ref="A37:F37"/>
    <mergeCell ref="A25:G25"/>
    <mergeCell ref="A26:F26"/>
    <mergeCell ref="A27:F27"/>
    <mergeCell ref="A29:I29"/>
    <mergeCell ref="H31:I31"/>
    <mergeCell ref="B32:E32"/>
  </mergeCells>
  <printOptions/>
  <pageMargins left="0" right="0" top="0" bottom="0" header="0.5118110236220472" footer="0.5118110236220472"/>
  <pageSetup horizontalDpi="300" verticalDpi="3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4"/>
  </sheetPr>
  <dimension ref="A2:J55"/>
  <sheetViews>
    <sheetView zoomScalePageLayoutView="0" workbookViewId="0" topLeftCell="A1">
      <selection activeCell="A40" sqref="A40:I40"/>
    </sheetView>
  </sheetViews>
  <sheetFormatPr defaultColWidth="9.00390625" defaultRowHeight="12.75"/>
  <cols>
    <col min="1" max="1" width="14.375" style="0" customWidth="1"/>
    <col min="4" max="4" width="7.125" style="0" customWidth="1"/>
    <col min="5" max="5" width="8.625" style="0" customWidth="1"/>
    <col min="6" max="6" width="4.625" style="0" customWidth="1"/>
    <col min="7" max="7" width="5.125" style="0" customWidth="1"/>
    <col min="8" max="8" width="15.875" style="0" customWidth="1"/>
    <col min="9" max="9" width="4.25390625" style="0" customWidth="1"/>
    <col min="10" max="10" width="10.625" style="0" customWidth="1"/>
  </cols>
  <sheetData>
    <row r="2" ht="12.75">
      <c r="G2" t="s">
        <v>198</v>
      </c>
    </row>
    <row r="3" spans="5:10" ht="12.75">
      <c r="E3" s="1"/>
      <c r="F3" s="1"/>
      <c r="G3" s="1"/>
      <c r="H3" s="82" t="s">
        <v>1</v>
      </c>
      <c r="I3" s="1"/>
      <c r="J3" s="1"/>
    </row>
    <row r="4" spans="5:10" ht="12.75">
      <c r="E4" s="176" t="s">
        <v>265</v>
      </c>
      <c r="F4" s="176"/>
      <c r="G4" s="176"/>
      <c r="H4" s="176"/>
      <c r="I4" s="1"/>
      <c r="J4" s="1"/>
    </row>
    <row r="5" spans="6:10" ht="12.75">
      <c r="F5" s="70"/>
      <c r="G5" s="70"/>
      <c r="H5" s="70"/>
      <c r="I5" s="70"/>
      <c r="J5" s="70"/>
    </row>
    <row r="10" spans="3:6" ht="12.75">
      <c r="C10" s="152"/>
      <c r="D10" s="231" t="s">
        <v>242</v>
      </c>
      <c r="E10" s="231"/>
      <c r="F10" s="152"/>
    </row>
    <row r="11" spans="3:6" ht="12.75">
      <c r="C11" s="152" t="s">
        <v>260</v>
      </c>
      <c r="D11" s="152"/>
      <c r="E11" s="152"/>
      <c r="F11" s="152"/>
    </row>
    <row r="12" spans="2:8" ht="12.75">
      <c r="B12" s="231" t="s">
        <v>283</v>
      </c>
      <c r="C12" s="231"/>
      <c r="D12" s="231"/>
      <c r="E12" s="231"/>
      <c r="F12" s="231"/>
      <c r="G12" s="231"/>
      <c r="H12" s="231"/>
    </row>
    <row r="13" spans="2:8" ht="12.75">
      <c r="B13" s="3"/>
      <c r="C13" s="3"/>
      <c r="D13" s="3"/>
      <c r="E13" s="3"/>
      <c r="F13" s="3"/>
      <c r="G13" s="3"/>
      <c r="H13" s="3"/>
    </row>
    <row r="15" ht="12.75">
      <c r="B15" t="s">
        <v>261</v>
      </c>
    </row>
    <row r="16" ht="12.75">
      <c r="A16" t="s">
        <v>244</v>
      </c>
    </row>
    <row r="17" ht="12.75">
      <c r="A17" t="s">
        <v>245</v>
      </c>
    </row>
    <row r="18" ht="12.75">
      <c r="A18" t="s">
        <v>246</v>
      </c>
    </row>
    <row r="22" spans="1:9" s="23" customFormat="1" ht="11.25" customHeight="1">
      <c r="A22" s="226" t="s">
        <v>247</v>
      </c>
      <c r="B22" s="226"/>
      <c r="C22" s="226"/>
      <c r="D22" s="226"/>
      <c r="E22" s="226"/>
      <c r="F22" s="226"/>
      <c r="G22" s="226"/>
      <c r="H22" s="226"/>
      <c r="I22" s="226"/>
    </row>
    <row r="23" spans="1:9" s="23" customFormat="1" ht="12.75">
      <c r="A23" s="226" t="s">
        <v>248</v>
      </c>
      <c r="B23" s="226"/>
      <c r="C23" s="226"/>
      <c r="D23" s="226"/>
      <c r="E23" s="226"/>
      <c r="F23" s="226"/>
      <c r="G23" s="226"/>
      <c r="H23" s="226"/>
      <c r="I23" s="226"/>
    </row>
    <row r="24" spans="1:9" s="23" customFormat="1" ht="12.75">
      <c r="A24" s="226" t="s">
        <v>277</v>
      </c>
      <c r="B24" s="226"/>
      <c r="C24" s="226"/>
      <c r="D24" s="226"/>
      <c r="E24" s="226"/>
      <c r="F24" s="226"/>
      <c r="G24" s="226"/>
      <c r="H24" s="226"/>
      <c r="I24" s="226"/>
    </row>
    <row r="26" spans="1:8" ht="12.75">
      <c r="A26" s="232" t="s">
        <v>199</v>
      </c>
      <c r="B26" s="232"/>
      <c r="C26" s="232"/>
      <c r="D26" s="232"/>
      <c r="E26" s="232"/>
      <c r="F26" s="232"/>
      <c r="G26" s="232"/>
      <c r="H26" s="232" t="s">
        <v>249</v>
      </c>
    </row>
    <row r="27" spans="1:8" ht="12.75">
      <c r="A27" s="233"/>
      <c r="B27" s="233"/>
      <c r="C27" s="233"/>
      <c r="D27" s="233"/>
      <c r="E27" s="233"/>
      <c r="F27" s="233"/>
      <c r="G27" s="233"/>
      <c r="H27" s="233"/>
    </row>
    <row r="28" spans="1:8" ht="12.75">
      <c r="A28" s="234"/>
      <c r="B28" s="234"/>
      <c r="C28" s="234"/>
      <c r="D28" s="234"/>
      <c r="E28" s="234"/>
      <c r="F28" s="234"/>
      <c r="G28" s="234"/>
      <c r="H28" s="234"/>
    </row>
    <row r="29" spans="1:8" ht="12.75">
      <c r="A29" s="230">
        <v>1</v>
      </c>
      <c r="B29" s="230"/>
      <c r="C29" s="230"/>
      <c r="D29" s="230"/>
      <c r="E29" s="230"/>
      <c r="F29" s="230"/>
      <c r="G29" s="230"/>
      <c r="H29" s="156">
        <v>2</v>
      </c>
    </row>
    <row r="30" spans="1:8" ht="12.75">
      <c r="A30" s="225" t="s">
        <v>251</v>
      </c>
      <c r="B30" s="225"/>
      <c r="C30" s="225"/>
      <c r="D30" s="225"/>
      <c r="E30" s="225"/>
      <c r="F30" s="225"/>
      <c r="G30" s="225"/>
      <c r="H30" s="103">
        <f>H31-H32</f>
        <v>0</v>
      </c>
    </row>
    <row r="31" spans="1:8" ht="12.75">
      <c r="A31" s="205" t="s">
        <v>200</v>
      </c>
      <c r="B31" s="205"/>
      <c r="C31" s="205"/>
      <c r="D31" s="205"/>
      <c r="E31" s="205"/>
      <c r="F31" s="205"/>
      <c r="G31" s="103"/>
      <c r="H31" s="103"/>
    </row>
    <row r="32" spans="1:8" ht="12.75">
      <c r="A32" s="205" t="s">
        <v>201</v>
      </c>
      <c r="B32" s="205"/>
      <c r="C32" s="205"/>
      <c r="D32" s="205"/>
      <c r="E32" s="205"/>
      <c r="F32" s="205"/>
      <c r="G32" s="103"/>
      <c r="H32" s="103">
        <v>0</v>
      </c>
    </row>
    <row r="33" spans="1:8" ht="12.75">
      <c r="A33" s="103"/>
      <c r="B33" s="103"/>
      <c r="C33" s="103"/>
      <c r="D33" s="103"/>
      <c r="E33" s="103"/>
      <c r="F33" s="103"/>
      <c r="G33" s="103"/>
      <c r="H33" s="103"/>
    </row>
    <row r="34" spans="1:8" ht="12.75">
      <c r="A34" s="205"/>
      <c r="B34" s="205"/>
      <c r="C34" s="205"/>
      <c r="D34" s="205"/>
      <c r="E34" s="205"/>
      <c r="F34" s="205"/>
      <c r="G34" s="163"/>
      <c r="H34" s="163"/>
    </row>
    <row r="35" spans="1:8" ht="12.75">
      <c r="A35" s="205"/>
      <c r="B35" s="205"/>
      <c r="C35" s="205"/>
      <c r="D35" s="205"/>
      <c r="E35" s="205"/>
      <c r="F35" s="205"/>
      <c r="G35" s="163"/>
      <c r="H35" s="163"/>
    </row>
    <row r="36" spans="1:8" ht="12.75">
      <c r="A36" s="157"/>
      <c r="B36" s="157"/>
      <c r="C36" s="157"/>
      <c r="D36" s="157"/>
      <c r="E36" s="157"/>
      <c r="F36" s="157"/>
      <c r="G36" s="163"/>
      <c r="H36" s="163"/>
    </row>
    <row r="37" spans="1:8" ht="12.75">
      <c r="A37" s="205"/>
      <c r="B37" s="205"/>
      <c r="C37" s="205"/>
      <c r="D37" s="205"/>
      <c r="E37" s="205"/>
      <c r="F37" s="205"/>
      <c r="G37" s="163"/>
      <c r="H37" s="163"/>
    </row>
    <row r="38" spans="1:8" ht="12.75">
      <c r="A38" s="205"/>
      <c r="B38" s="205"/>
      <c r="C38" s="205"/>
      <c r="D38" s="205"/>
      <c r="E38" s="205"/>
      <c r="F38" s="205"/>
      <c r="G38" s="163"/>
      <c r="H38" s="163"/>
    </row>
    <row r="40" spans="1:9" ht="30" customHeight="1">
      <c r="A40" s="236" t="s">
        <v>278</v>
      </c>
      <c r="B40" s="236"/>
      <c r="C40" s="236"/>
      <c r="D40" s="236"/>
      <c r="E40" s="236"/>
      <c r="F40" s="236"/>
      <c r="G40" s="236"/>
      <c r="H40" s="236"/>
      <c r="I40" s="236"/>
    </row>
    <row r="42" spans="1:9" ht="12.75">
      <c r="A42" s="158"/>
      <c r="B42" s="159"/>
      <c r="C42" s="159"/>
      <c r="D42" s="159"/>
      <c r="E42" s="159"/>
      <c r="F42" s="160"/>
      <c r="G42" s="237" t="s">
        <v>249</v>
      </c>
      <c r="H42" s="238"/>
      <c r="I42" s="239"/>
    </row>
    <row r="43" spans="1:9" ht="12.75">
      <c r="A43" s="162"/>
      <c r="B43" s="229" t="s">
        <v>252</v>
      </c>
      <c r="C43" s="229"/>
      <c r="D43" s="229"/>
      <c r="E43" s="229"/>
      <c r="F43" s="26"/>
      <c r="G43" s="240"/>
      <c r="H43" s="241"/>
      <c r="I43" s="242"/>
    </row>
    <row r="44" spans="1:9" ht="12.75">
      <c r="A44" s="171"/>
      <c r="B44" s="172"/>
      <c r="C44" s="172"/>
      <c r="D44" s="172"/>
      <c r="E44" s="172"/>
      <c r="F44" s="173"/>
      <c r="G44" s="243"/>
      <c r="H44" s="244"/>
      <c r="I44" s="245"/>
    </row>
    <row r="45" spans="1:9" ht="12.75">
      <c r="A45" s="166"/>
      <c r="B45" s="167"/>
      <c r="C45" s="168">
        <v>1</v>
      </c>
      <c r="D45" s="167"/>
      <c r="E45" s="167"/>
      <c r="F45" s="169"/>
      <c r="G45" s="174"/>
      <c r="H45" s="168">
        <v>2</v>
      </c>
      <c r="I45" s="175"/>
    </row>
    <row r="46" spans="1:9" ht="12.75">
      <c r="A46" s="235"/>
      <c r="B46" s="235"/>
      <c r="C46" s="235"/>
      <c r="D46" s="235"/>
      <c r="E46" s="235"/>
      <c r="F46" s="235"/>
      <c r="G46" s="163"/>
      <c r="H46" s="163"/>
      <c r="I46" s="163"/>
    </row>
    <row r="47" spans="1:9" ht="12.75">
      <c r="A47" s="205" t="s">
        <v>253</v>
      </c>
      <c r="B47" s="205"/>
      <c r="C47" s="205"/>
      <c r="D47" s="205"/>
      <c r="E47" s="205"/>
      <c r="F47" s="205"/>
      <c r="G47" s="163"/>
      <c r="H47" s="163"/>
      <c r="I47" s="163"/>
    </row>
    <row r="48" spans="1:9" ht="12.75">
      <c r="A48" s="205" t="s">
        <v>254</v>
      </c>
      <c r="B48" s="205"/>
      <c r="C48" s="205"/>
      <c r="D48" s="205"/>
      <c r="E48" s="205"/>
      <c r="F48" s="205"/>
      <c r="G48" s="163"/>
      <c r="H48" s="163"/>
      <c r="I48" s="163"/>
    </row>
    <row r="49" spans="1:9" ht="12.75">
      <c r="A49" s="224"/>
      <c r="B49" s="224"/>
      <c r="C49" s="224"/>
      <c r="D49" s="224"/>
      <c r="E49" s="224"/>
      <c r="F49" s="224"/>
      <c r="G49" s="163"/>
      <c r="H49" s="163"/>
      <c r="I49" s="163"/>
    </row>
    <row r="50" spans="1:8" ht="12.75">
      <c r="A50" s="1" t="s">
        <v>255</v>
      </c>
      <c r="B50" s="1"/>
      <c r="C50" s="1"/>
      <c r="D50" s="1"/>
      <c r="E50" s="1"/>
      <c r="F50" s="1"/>
      <c r="G50" s="1"/>
      <c r="H50" s="1"/>
    </row>
    <row r="51" spans="1:8" ht="12.75">
      <c r="A51" t="s">
        <v>256</v>
      </c>
      <c r="G51" s="70"/>
      <c r="H51" s="70"/>
    </row>
    <row r="52" spans="1:8" ht="12.75">
      <c r="A52" t="s">
        <v>257</v>
      </c>
      <c r="H52" s="70"/>
    </row>
    <row r="54" spans="1:8" ht="12.75">
      <c r="A54" t="s">
        <v>258</v>
      </c>
      <c r="G54" s="70"/>
      <c r="H54" s="70"/>
    </row>
    <row r="55" spans="1:8" ht="12.75">
      <c r="A55" t="s">
        <v>259</v>
      </c>
      <c r="H55" s="70">
        <f>H48+H52</f>
        <v>0</v>
      </c>
    </row>
    <row r="59" ht="12.75" hidden="1"/>
    <row r="61" ht="12.75" hidden="1"/>
  </sheetData>
  <sheetProtection selectLockedCells="1" selectUnlockedCells="1"/>
  <mergeCells count="22">
    <mergeCell ref="D10:E10"/>
    <mergeCell ref="A22:I22"/>
    <mergeCell ref="A23:I23"/>
    <mergeCell ref="A24:I24"/>
    <mergeCell ref="A26:G28"/>
    <mergeCell ref="A35:F35"/>
    <mergeCell ref="A47:F47"/>
    <mergeCell ref="A32:F32"/>
    <mergeCell ref="A37:F37"/>
    <mergeCell ref="A38:F38"/>
    <mergeCell ref="A40:I40"/>
    <mergeCell ref="G42:I44"/>
    <mergeCell ref="A48:F48"/>
    <mergeCell ref="B43:E43"/>
    <mergeCell ref="H26:H28"/>
    <mergeCell ref="B12:H12"/>
    <mergeCell ref="A49:F49"/>
    <mergeCell ref="A46:F46"/>
    <mergeCell ref="A29:G29"/>
    <mergeCell ref="A30:G30"/>
    <mergeCell ref="A31:F31"/>
    <mergeCell ref="A34:F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4"/>
  </sheetPr>
  <dimension ref="A1:L48"/>
  <sheetViews>
    <sheetView zoomScalePageLayoutView="0" workbookViewId="0" topLeftCell="A1">
      <selection activeCell="L26" sqref="L26"/>
    </sheetView>
  </sheetViews>
  <sheetFormatPr defaultColWidth="9.00390625" defaultRowHeight="12.75"/>
  <cols>
    <col min="1" max="1" width="7.875" style="0" customWidth="1"/>
    <col min="2" max="2" width="8.375" style="0" customWidth="1"/>
    <col min="3" max="3" width="7.125" style="0" customWidth="1"/>
    <col min="4" max="4" width="8.00390625" style="0" customWidth="1"/>
    <col min="5" max="5" width="7.00390625" style="0" customWidth="1"/>
    <col min="6" max="6" width="9.875" style="0" customWidth="1"/>
    <col min="7" max="8" width="9.00390625" style="0" customWidth="1"/>
    <col min="9" max="9" width="10.875" style="0" customWidth="1"/>
    <col min="10" max="10" width="12.375" style="0" customWidth="1"/>
    <col min="11" max="11" width="10.00390625" style="0" customWidth="1"/>
  </cols>
  <sheetData>
    <row r="1" spans="7:12" ht="12.75">
      <c r="G1" s="1"/>
      <c r="H1" s="1"/>
      <c r="I1" s="1"/>
      <c r="J1" s="185" t="s">
        <v>0</v>
      </c>
      <c r="K1" s="185"/>
      <c r="L1" s="185"/>
    </row>
    <row r="2" spans="7:12" ht="12.75">
      <c r="G2" s="185" t="s">
        <v>1</v>
      </c>
      <c r="H2" s="185"/>
      <c r="I2" s="185"/>
      <c r="J2" s="185"/>
      <c r="K2" s="185"/>
      <c r="L2" s="185"/>
    </row>
    <row r="3" spans="7:12" ht="12.75">
      <c r="G3" s="186" t="s">
        <v>265</v>
      </c>
      <c r="H3" s="185"/>
      <c r="I3" s="185"/>
      <c r="J3" s="185"/>
      <c r="K3" s="185"/>
      <c r="L3" s="185"/>
    </row>
    <row r="5" spans="1:12" ht="15.75">
      <c r="A5" s="187" t="s">
        <v>2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</row>
    <row r="6" spans="1:12" ht="15.75">
      <c r="A6" s="187" t="s">
        <v>3</v>
      </c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</row>
    <row r="7" spans="1:12" ht="15.75">
      <c r="A7" s="187" t="s">
        <v>280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2:11" ht="12.75">
      <c r="B8" s="3"/>
      <c r="C8" s="3"/>
      <c r="D8" s="3"/>
      <c r="E8" s="3"/>
      <c r="F8" s="3"/>
      <c r="G8" s="3"/>
      <c r="H8" s="3"/>
      <c r="I8" s="3"/>
      <c r="K8" s="4"/>
    </row>
    <row r="9" spans="2:12" ht="12.75">
      <c r="B9" s="3"/>
      <c r="C9" s="3"/>
      <c r="D9" s="3"/>
      <c r="E9" s="3"/>
      <c r="F9" s="3"/>
      <c r="G9" s="3"/>
      <c r="H9" s="3"/>
      <c r="I9" s="3"/>
      <c r="K9" s="4"/>
      <c r="L9" s="2" t="s">
        <v>4</v>
      </c>
    </row>
    <row r="10" spans="1:12" ht="12.75">
      <c r="A10" s="188" t="s">
        <v>5</v>
      </c>
      <c r="B10" s="188" t="s">
        <v>6</v>
      </c>
      <c r="C10" s="188"/>
      <c r="D10" s="188"/>
      <c r="E10" s="188"/>
      <c r="F10" s="188"/>
      <c r="G10" s="188"/>
      <c r="H10" s="188"/>
      <c r="I10" s="188"/>
      <c r="J10" s="188" t="s">
        <v>7</v>
      </c>
      <c r="K10" s="188"/>
      <c r="L10" s="188"/>
    </row>
    <row r="11" spans="1:12" ht="12.75">
      <c r="A11" s="188"/>
      <c r="B11" s="188"/>
      <c r="C11" s="188"/>
      <c r="D11" s="188"/>
      <c r="E11" s="188"/>
      <c r="F11" s="188"/>
      <c r="G11" s="188"/>
      <c r="H11" s="188"/>
      <c r="I11" s="188"/>
      <c r="J11" s="109" t="s">
        <v>215</v>
      </c>
      <c r="K11" s="109" t="s">
        <v>230</v>
      </c>
      <c r="L11" s="109" t="s">
        <v>267</v>
      </c>
    </row>
    <row r="12" spans="1:12" ht="16.5" customHeight="1">
      <c r="A12" s="7" t="s">
        <v>8</v>
      </c>
      <c r="B12" s="189" t="s">
        <v>9</v>
      </c>
      <c r="C12" s="189"/>
      <c r="D12" s="189"/>
      <c r="E12" s="189"/>
      <c r="F12" s="189"/>
      <c r="G12" s="189"/>
      <c r="H12" s="189"/>
      <c r="I12" s="189"/>
      <c r="J12" s="106">
        <f>SUM(J13:J18)</f>
        <v>10416.5</v>
      </c>
      <c r="K12" s="8">
        <f>SUM(K13:K18)</f>
        <v>11039.279999999999</v>
      </c>
      <c r="L12" s="8">
        <f>SUM(L13:L18)</f>
        <v>11840.32</v>
      </c>
    </row>
    <row r="13" spans="1:12" ht="39.75" customHeight="1">
      <c r="A13" s="9" t="s">
        <v>10</v>
      </c>
      <c r="B13" s="190" t="s">
        <v>11</v>
      </c>
      <c r="C13" s="190"/>
      <c r="D13" s="190"/>
      <c r="E13" s="190"/>
      <c r="F13" s="190"/>
      <c r="G13" s="190"/>
      <c r="H13" s="190"/>
      <c r="I13" s="190"/>
      <c r="J13" s="140">
        <v>148.05</v>
      </c>
      <c r="K13" s="10">
        <v>149.3</v>
      </c>
      <c r="L13" s="10">
        <v>150.5</v>
      </c>
    </row>
    <row r="14" spans="1:12" ht="39.75" customHeight="1" hidden="1">
      <c r="A14" s="9" t="s">
        <v>12</v>
      </c>
      <c r="B14" s="190" t="s">
        <v>13</v>
      </c>
      <c r="C14" s="190"/>
      <c r="D14" s="190"/>
      <c r="E14" s="190"/>
      <c r="F14" s="190"/>
      <c r="G14" s="190"/>
      <c r="H14" s="190"/>
      <c r="I14" s="190"/>
      <c r="J14" s="141"/>
      <c r="K14" s="10"/>
      <c r="L14" s="10"/>
    </row>
    <row r="15" spans="1:12" ht="28.5" customHeight="1">
      <c r="A15" s="9" t="s">
        <v>14</v>
      </c>
      <c r="B15" s="190" t="s">
        <v>15</v>
      </c>
      <c r="C15" s="190"/>
      <c r="D15" s="190"/>
      <c r="E15" s="190"/>
      <c r="F15" s="190"/>
      <c r="G15" s="190"/>
      <c r="H15" s="190"/>
      <c r="I15" s="190"/>
      <c r="J15" s="140">
        <v>122</v>
      </c>
      <c r="K15" s="10">
        <v>122</v>
      </c>
      <c r="L15" s="10"/>
    </row>
    <row r="16" spans="1:12" ht="16.5" customHeight="1" hidden="1">
      <c r="A16" s="9" t="s">
        <v>16</v>
      </c>
      <c r="B16" s="190" t="s">
        <v>17</v>
      </c>
      <c r="C16" s="190"/>
      <c r="D16" s="190"/>
      <c r="E16" s="190"/>
      <c r="F16" s="190"/>
      <c r="G16" s="190"/>
      <c r="H16" s="190"/>
      <c r="I16" s="190"/>
      <c r="J16" s="142"/>
      <c r="K16" s="11"/>
      <c r="L16" s="11"/>
    </row>
    <row r="17" spans="1:12" ht="16.5" customHeight="1">
      <c r="A17" s="9" t="s">
        <v>18</v>
      </c>
      <c r="B17" s="190" t="s">
        <v>19</v>
      </c>
      <c r="C17" s="190"/>
      <c r="D17" s="190"/>
      <c r="E17" s="190"/>
      <c r="F17" s="190"/>
      <c r="G17" s="190"/>
      <c r="H17" s="190"/>
      <c r="I17" s="190"/>
      <c r="J17" s="140">
        <v>100</v>
      </c>
      <c r="K17" s="10">
        <v>200</v>
      </c>
      <c r="L17" s="10">
        <v>200</v>
      </c>
    </row>
    <row r="18" spans="1:12" ht="16.5" customHeight="1">
      <c r="A18" s="9" t="s">
        <v>20</v>
      </c>
      <c r="B18" s="190" t="s">
        <v>21</v>
      </c>
      <c r="C18" s="190"/>
      <c r="D18" s="190"/>
      <c r="E18" s="190"/>
      <c r="F18" s="190"/>
      <c r="G18" s="190"/>
      <c r="H18" s="190"/>
      <c r="I18" s="190"/>
      <c r="J18" s="140">
        <v>10046.45</v>
      </c>
      <c r="K18" s="10">
        <v>10567.98</v>
      </c>
      <c r="L18" s="10">
        <v>11489.82</v>
      </c>
    </row>
    <row r="19" spans="1:12" ht="18" customHeight="1">
      <c r="A19" s="7" t="s">
        <v>22</v>
      </c>
      <c r="B19" s="191" t="s">
        <v>23</v>
      </c>
      <c r="C19" s="191"/>
      <c r="D19" s="191"/>
      <c r="E19" s="191"/>
      <c r="F19" s="191"/>
      <c r="G19" s="191"/>
      <c r="H19" s="191"/>
      <c r="I19" s="191"/>
      <c r="J19" s="106">
        <f>J20</f>
        <v>292.8</v>
      </c>
      <c r="K19" s="8">
        <f>K20</f>
        <v>302.5</v>
      </c>
      <c r="L19" s="8">
        <f>L20</f>
        <v>313</v>
      </c>
    </row>
    <row r="20" spans="1:12" ht="15.75" customHeight="1">
      <c r="A20" s="9" t="s">
        <v>24</v>
      </c>
      <c r="B20" s="190" t="s">
        <v>25</v>
      </c>
      <c r="C20" s="190"/>
      <c r="D20" s="190"/>
      <c r="E20" s="190"/>
      <c r="F20" s="190"/>
      <c r="G20" s="190"/>
      <c r="H20" s="190"/>
      <c r="I20" s="190"/>
      <c r="J20" s="140">
        <v>292.8</v>
      </c>
      <c r="K20" s="10">
        <v>302.5</v>
      </c>
      <c r="L20" s="10">
        <v>313</v>
      </c>
    </row>
    <row r="21" spans="1:12" ht="18.75" customHeight="1">
      <c r="A21" s="12" t="s">
        <v>26</v>
      </c>
      <c r="B21" s="191" t="s">
        <v>27</v>
      </c>
      <c r="C21" s="191"/>
      <c r="D21" s="191"/>
      <c r="E21" s="191"/>
      <c r="F21" s="191"/>
      <c r="G21" s="191"/>
      <c r="H21" s="191"/>
      <c r="I21" s="191"/>
      <c r="J21" s="143">
        <f>J22+J23</f>
        <v>40</v>
      </c>
      <c r="K21" s="13">
        <f>K22+K23</f>
        <v>40</v>
      </c>
      <c r="L21" s="13">
        <f>L22+L23</f>
        <v>40</v>
      </c>
    </row>
    <row r="22" spans="1:12" s="17" customFormat="1" ht="39.75" customHeight="1" hidden="1">
      <c r="A22" s="14" t="s">
        <v>28</v>
      </c>
      <c r="B22" s="15"/>
      <c r="C22" s="192" t="s">
        <v>29</v>
      </c>
      <c r="D22" s="192"/>
      <c r="E22" s="192"/>
      <c r="F22" s="192"/>
      <c r="G22" s="192"/>
      <c r="H22" s="192"/>
      <c r="I22" s="192"/>
      <c r="J22" s="144"/>
      <c r="K22" s="16"/>
      <c r="L22" s="16"/>
    </row>
    <row r="23" spans="1:12" ht="18.75" customHeight="1">
      <c r="A23" s="14" t="s">
        <v>30</v>
      </c>
      <c r="B23" s="15"/>
      <c r="C23" s="192" t="s">
        <v>31</v>
      </c>
      <c r="D23" s="192"/>
      <c r="E23" s="192"/>
      <c r="F23" s="192"/>
      <c r="G23" s="192"/>
      <c r="H23" s="192"/>
      <c r="I23" s="192"/>
      <c r="J23" s="144">
        <v>40</v>
      </c>
      <c r="K23" s="16">
        <v>40</v>
      </c>
      <c r="L23" s="16">
        <v>40</v>
      </c>
    </row>
    <row r="24" spans="1:12" ht="18.75" customHeight="1">
      <c r="A24" s="12" t="s">
        <v>32</v>
      </c>
      <c r="B24" s="191" t="s">
        <v>33</v>
      </c>
      <c r="C24" s="191"/>
      <c r="D24" s="191"/>
      <c r="E24" s="191"/>
      <c r="F24" s="191"/>
      <c r="G24" s="191"/>
      <c r="H24" s="191"/>
      <c r="I24" s="191"/>
      <c r="J24" s="143">
        <f>J26+J27+J25</f>
        <v>2797.3</v>
      </c>
      <c r="K24" s="13">
        <f>K26+K27+K25</f>
        <v>2064.8</v>
      </c>
      <c r="L24" s="13">
        <f>L26+L27+L25</f>
        <v>2104.8</v>
      </c>
    </row>
    <row r="25" spans="1:12" s="17" customFormat="1" ht="18.75" customHeight="1">
      <c r="A25" s="14" t="s">
        <v>34</v>
      </c>
      <c r="B25" s="15"/>
      <c r="C25" s="192" t="s">
        <v>35</v>
      </c>
      <c r="D25" s="192"/>
      <c r="E25" s="192"/>
      <c r="F25" s="192"/>
      <c r="G25" s="192"/>
      <c r="H25" s="192"/>
      <c r="I25" s="192"/>
      <c r="J25" s="144">
        <v>732.9</v>
      </c>
      <c r="K25" s="16"/>
      <c r="L25" s="16"/>
    </row>
    <row r="26" spans="1:12" ht="18.75" customHeight="1">
      <c r="A26" s="14" t="s">
        <v>36</v>
      </c>
      <c r="B26" s="15"/>
      <c r="C26" s="192" t="s">
        <v>37</v>
      </c>
      <c r="D26" s="192"/>
      <c r="E26" s="192"/>
      <c r="F26" s="192"/>
      <c r="G26" s="192"/>
      <c r="H26" s="192"/>
      <c r="I26" s="192"/>
      <c r="J26" s="144">
        <v>2064.4</v>
      </c>
      <c r="K26" s="16">
        <v>2064.8</v>
      </c>
      <c r="L26" s="16">
        <v>2104.8</v>
      </c>
    </row>
    <row r="27" spans="1:12" ht="18.75" customHeight="1">
      <c r="A27" s="14" t="s">
        <v>38</v>
      </c>
      <c r="B27" s="15"/>
      <c r="C27" s="192" t="s">
        <v>39</v>
      </c>
      <c r="D27" s="192"/>
      <c r="E27" s="192"/>
      <c r="F27" s="192"/>
      <c r="G27" s="192"/>
      <c r="H27" s="192"/>
      <c r="I27" s="192"/>
      <c r="J27" s="144"/>
      <c r="K27" s="16"/>
      <c r="L27" s="16"/>
    </row>
    <row r="28" spans="1:12" ht="15.75" customHeight="1">
      <c r="A28" s="12" t="s">
        <v>40</v>
      </c>
      <c r="B28" s="189" t="s">
        <v>41</v>
      </c>
      <c r="C28" s="189"/>
      <c r="D28" s="189"/>
      <c r="E28" s="189"/>
      <c r="F28" s="189"/>
      <c r="G28" s="189"/>
      <c r="H28" s="189"/>
      <c r="I28" s="189"/>
      <c r="J28" s="143">
        <f>J29+J30+J32+J31</f>
        <v>12677.2</v>
      </c>
      <c r="K28" s="13">
        <f>K29+K30+K32+K31</f>
        <v>16345.32</v>
      </c>
      <c r="L28" s="13">
        <f>L29+L30+L32+L31</f>
        <v>16416.48</v>
      </c>
    </row>
    <row r="29" spans="1:12" s="17" customFormat="1" ht="15.75" customHeight="1">
      <c r="A29" s="14" t="s">
        <v>42</v>
      </c>
      <c r="B29" s="190" t="s">
        <v>43</v>
      </c>
      <c r="C29" s="190"/>
      <c r="D29" s="190"/>
      <c r="E29" s="190"/>
      <c r="F29" s="190"/>
      <c r="G29" s="190"/>
      <c r="H29" s="190"/>
      <c r="I29" s="190"/>
      <c r="J29" s="145"/>
      <c r="K29" s="18">
        <v>214.1</v>
      </c>
      <c r="L29" s="18">
        <v>214.1</v>
      </c>
    </row>
    <row r="30" spans="1:12" s="17" customFormat="1" ht="15.75" customHeight="1">
      <c r="A30" s="14" t="s">
        <v>44</v>
      </c>
      <c r="B30" s="19"/>
      <c r="C30" s="193" t="s">
        <v>45</v>
      </c>
      <c r="D30" s="193"/>
      <c r="E30" s="193"/>
      <c r="F30" s="193"/>
      <c r="G30" s="193"/>
      <c r="H30" s="193"/>
      <c r="I30" s="193"/>
      <c r="J30" s="146">
        <v>8151.4</v>
      </c>
      <c r="K30" s="16">
        <v>8151.4</v>
      </c>
      <c r="L30" s="16">
        <v>8151.4</v>
      </c>
    </row>
    <row r="31" spans="1:12" s="17" customFormat="1" ht="15.75" customHeight="1">
      <c r="A31" s="14" t="s">
        <v>46</v>
      </c>
      <c r="B31" s="19"/>
      <c r="C31" s="193" t="s">
        <v>47</v>
      </c>
      <c r="D31" s="193"/>
      <c r="E31" s="193"/>
      <c r="F31" s="193"/>
      <c r="G31" s="193"/>
      <c r="H31" s="193"/>
      <c r="I31" s="193"/>
      <c r="J31" s="145">
        <v>2836.95</v>
      </c>
      <c r="K31" s="18">
        <v>6643.77</v>
      </c>
      <c r="L31" s="18">
        <v>6675.53</v>
      </c>
    </row>
    <row r="32" spans="1:12" ht="17.25" customHeight="1">
      <c r="A32" s="14" t="s">
        <v>48</v>
      </c>
      <c r="B32" s="20"/>
      <c r="C32" s="192" t="s">
        <v>49</v>
      </c>
      <c r="D32" s="192"/>
      <c r="E32" s="192"/>
      <c r="F32" s="192"/>
      <c r="G32" s="192"/>
      <c r="H32" s="192"/>
      <c r="I32" s="192"/>
      <c r="J32" s="147">
        <v>1688.85</v>
      </c>
      <c r="K32" s="21">
        <v>1336.05</v>
      </c>
      <c r="L32" s="21">
        <v>1375.45</v>
      </c>
    </row>
    <row r="33" spans="1:12" ht="16.5" customHeight="1" hidden="1">
      <c r="A33" s="12" t="s">
        <v>50</v>
      </c>
      <c r="B33" s="194" t="s">
        <v>51</v>
      </c>
      <c r="C33" s="194"/>
      <c r="D33" s="194"/>
      <c r="E33" s="194"/>
      <c r="F33" s="194"/>
      <c r="G33" s="194"/>
      <c r="H33" s="194"/>
      <c r="I33" s="194"/>
      <c r="J33" s="143">
        <f>SUM(J34:J34)</f>
        <v>0</v>
      </c>
      <c r="K33" s="13">
        <f>SUM(K34:K34)</f>
        <v>0</v>
      </c>
      <c r="L33" s="13">
        <f>SUM(L34:L34)</f>
        <v>0</v>
      </c>
    </row>
    <row r="34" spans="1:12" ht="16.5" customHeight="1" hidden="1">
      <c r="A34" s="14" t="s">
        <v>52</v>
      </c>
      <c r="B34" s="195" t="s">
        <v>53</v>
      </c>
      <c r="C34" s="195"/>
      <c r="D34" s="195"/>
      <c r="E34" s="195"/>
      <c r="F34" s="195"/>
      <c r="G34" s="195"/>
      <c r="H34" s="195"/>
      <c r="I34" s="195"/>
      <c r="J34" s="148"/>
      <c r="K34" s="10"/>
      <c r="L34" s="10"/>
    </row>
    <row r="35" spans="1:12" ht="15" customHeight="1">
      <c r="A35" s="12" t="s">
        <v>54</v>
      </c>
      <c r="B35" s="189" t="s">
        <v>55</v>
      </c>
      <c r="C35" s="189"/>
      <c r="D35" s="189"/>
      <c r="E35" s="189"/>
      <c r="F35" s="189"/>
      <c r="G35" s="189"/>
      <c r="H35" s="189"/>
      <c r="I35" s="189"/>
      <c r="J35" s="143">
        <f>SUM(J36:J36)</f>
        <v>1545.9</v>
      </c>
      <c r="K35" s="13">
        <f>SUM(K36:K36)</f>
        <v>0</v>
      </c>
      <c r="L35" s="13">
        <f>SUM(L36:L36)</f>
        <v>0</v>
      </c>
    </row>
    <row r="36" spans="1:12" ht="17.25" customHeight="1">
      <c r="A36" s="14" t="s">
        <v>56</v>
      </c>
      <c r="B36" s="20"/>
      <c r="C36" s="196" t="s">
        <v>57</v>
      </c>
      <c r="D36" s="196"/>
      <c r="E36" s="196"/>
      <c r="F36" s="196"/>
      <c r="G36" s="196"/>
      <c r="H36" s="196"/>
      <c r="I36" s="196"/>
      <c r="J36" s="148">
        <v>1545.9</v>
      </c>
      <c r="K36" s="10"/>
      <c r="L36" s="10"/>
    </row>
    <row r="37" spans="1:12" s="23" customFormat="1" ht="16.5" customHeight="1" hidden="1">
      <c r="A37" s="12" t="s">
        <v>58</v>
      </c>
      <c r="B37" s="189" t="s">
        <v>59</v>
      </c>
      <c r="C37" s="189"/>
      <c r="D37" s="189"/>
      <c r="E37" s="189"/>
      <c r="F37" s="189"/>
      <c r="G37" s="189"/>
      <c r="H37" s="189"/>
      <c r="I37" s="189"/>
      <c r="J37" s="143">
        <f>J38</f>
        <v>0</v>
      </c>
      <c r="K37" s="22">
        <f>K38</f>
        <v>0</v>
      </c>
      <c r="L37" s="22">
        <f>L38</f>
        <v>0</v>
      </c>
    </row>
    <row r="38" spans="1:12" ht="16.5" customHeight="1" hidden="1">
      <c r="A38" s="14" t="s">
        <v>60</v>
      </c>
      <c r="B38" s="24"/>
      <c r="C38" s="192" t="s">
        <v>61</v>
      </c>
      <c r="D38" s="192"/>
      <c r="E38" s="192"/>
      <c r="F38" s="192"/>
      <c r="G38" s="192"/>
      <c r="H38" s="192"/>
      <c r="I38" s="192"/>
      <c r="J38" s="148"/>
      <c r="K38" s="25"/>
      <c r="L38" s="25"/>
    </row>
    <row r="39" spans="1:12" s="23" customFormat="1" ht="16.5" customHeight="1" hidden="1">
      <c r="A39" s="12" t="s">
        <v>62</v>
      </c>
      <c r="B39" s="189" t="s">
        <v>63</v>
      </c>
      <c r="C39" s="189"/>
      <c r="D39" s="189"/>
      <c r="E39" s="189"/>
      <c r="F39" s="189"/>
      <c r="G39" s="189"/>
      <c r="H39" s="189"/>
      <c r="I39" s="189"/>
      <c r="J39" s="143">
        <f>J40</f>
        <v>0</v>
      </c>
      <c r="K39" s="22">
        <f>K40</f>
        <v>0</v>
      </c>
      <c r="L39" s="22">
        <f>L40</f>
        <v>0</v>
      </c>
    </row>
    <row r="40" spans="1:12" ht="16.5" customHeight="1" hidden="1">
      <c r="A40" s="14" t="s">
        <v>64</v>
      </c>
      <c r="B40" s="24"/>
      <c r="C40" s="192" t="s">
        <v>65</v>
      </c>
      <c r="D40" s="192"/>
      <c r="E40" s="192"/>
      <c r="F40" s="192"/>
      <c r="G40" s="192"/>
      <c r="H40" s="192"/>
      <c r="I40" s="192"/>
      <c r="J40" s="148"/>
      <c r="K40" s="25"/>
      <c r="L40" s="25"/>
    </row>
    <row r="41" spans="1:12" s="23" customFormat="1" ht="16.5" customHeight="1">
      <c r="A41" s="12" t="s">
        <v>66</v>
      </c>
      <c r="B41" s="189" t="s">
        <v>67</v>
      </c>
      <c r="C41" s="189"/>
      <c r="D41" s="189"/>
      <c r="E41" s="189"/>
      <c r="F41" s="189"/>
      <c r="G41" s="189"/>
      <c r="H41" s="189"/>
      <c r="I41" s="189"/>
      <c r="J41" s="143">
        <f>J42</f>
        <v>20</v>
      </c>
      <c r="K41" s="22">
        <f>K42</f>
        <v>20</v>
      </c>
      <c r="L41" s="22">
        <f>L42</f>
        <v>20</v>
      </c>
    </row>
    <row r="42" spans="1:12" ht="16.5" customHeight="1">
      <c r="A42" s="14" t="s">
        <v>68</v>
      </c>
      <c r="B42" s="24"/>
      <c r="C42" s="192" t="s">
        <v>69</v>
      </c>
      <c r="D42" s="192"/>
      <c r="E42" s="192"/>
      <c r="F42" s="192"/>
      <c r="G42" s="192"/>
      <c r="H42" s="192"/>
      <c r="I42" s="192"/>
      <c r="J42" s="148">
        <v>20</v>
      </c>
      <c r="K42" s="25">
        <v>20</v>
      </c>
      <c r="L42" s="25">
        <v>20</v>
      </c>
    </row>
    <row r="43" spans="1:12" ht="30.75" customHeight="1">
      <c r="A43" s="12" t="s">
        <v>236</v>
      </c>
      <c r="B43" s="191" t="s">
        <v>235</v>
      </c>
      <c r="C43" s="191"/>
      <c r="D43" s="191"/>
      <c r="E43" s="191"/>
      <c r="F43" s="191"/>
      <c r="G43" s="191"/>
      <c r="H43" s="191"/>
      <c r="I43" s="191"/>
      <c r="J43" s="143">
        <f>J44</f>
        <v>3907.3</v>
      </c>
      <c r="K43" s="13">
        <f>K44</f>
        <v>2539.9</v>
      </c>
      <c r="L43" s="13">
        <f>L44</f>
        <v>2482.5</v>
      </c>
    </row>
    <row r="44" spans="1:12" ht="33.75" customHeight="1">
      <c r="A44" s="139" t="s">
        <v>234</v>
      </c>
      <c r="B44" s="197" t="s">
        <v>97</v>
      </c>
      <c r="C44" s="190"/>
      <c r="D44" s="190"/>
      <c r="E44" s="190"/>
      <c r="F44" s="190"/>
      <c r="G44" s="190"/>
      <c r="H44" s="190"/>
      <c r="I44" s="190"/>
      <c r="J44" s="148">
        <v>3907.3</v>
      </c>
      <c r="K44" s="21">
        <v>2539.9</v>
      </c>
      <c r="L44" s="21">
        <v>2482.5</v>
      </c>
    </row>
    <row r="45" spans="1:12" ht="17.25" customHeight="1">
      <c r="A45" s="20"/>
      <c r="B45" s="189" t="s">
        <v>70</v>
      </c>
      <c r="C45" s="189"/>
      <c r="D45" s="189"/>
      <c r="E45" s="189"/>
      <c r="F45" s="189"/>
      <c r="G45" s="189"/>
      <c r="H45" s="189"/>
      <c r="I45" s="189"/>
      <c r="J45" s="143">
        <f>J12+J19+J21+J24+J28+J33+J35+J37+J39+J41+J43</f>
        <v>31697</v>
      </c>
      <c r="K45" s="13">
        <f>K12+K19+K21+K24+K28+K33+K35+K37+K39+K41+K43</f>
        <v>32351.8</v>
      </c>
      <c r="L45" s="13">
        <f>L12+L19+L21+L24+L28+L33+L35+L37+L39+L41+L43</f>
        <v>33217.1</v>
      </c>
    </row>
    <row r="46" spans="1:12" ht="17.25" customHeight="1">
      <c r="A46" s="4"/>
      <c r="B46" s="26"/>
      <c r="C46" s="26"/>
      <c r="D46" s="26"/>
      <c r="E46" s="26"/>
      <c r="F46" s="26"/>
      <c r="G46" s="26"/>
      <c r="H46" s="26"/>
      <c r="I46" s="26"/>
      <c r="J46" s="27"/>
      <c r="K46" s="27"/>
      <c r="L46" s="28"/>
    </row>
    <row r="47" spans="1:11" ht="17.25" customHeight="1">
      <c r="A47" s="4"/>
      <c r="B47" s="26"/>
      <c r="C47" s="26"/>
      <c r="D47" s="26"/>
      <c r="E47" s="26"/>
      <c r="F47" s="26"/>
      <c r="G47" s="26"/>
      <c r="H47" s="26"/>
      <c r="I47" s="26"/>
      <c r="J47" s="27"/>
      <c r="K47" s="27"/>
    </row>
    <row r="48" spans="1:10" ht="12.75">
      <c r="A48" s="4"/>
      <c r="B48" s="26"/>
      <c r="C48" s="26"/>
      <c r="D48" s="26"/>
      <c r="E48" s="26"/>
      <c r="F48" s="26"/>
      <c r="G48" s="26"/>
      <c r="H48" s="26"/>
      <c r="I48" s="26"/>
      <c r="J48" s="27"/>
    </row>
  </sheetData>
  <sheetProtection selectLockedCells="1" selectUnlockedCells="1"/>
  <mergeCells count="43">
    <mergeCell ref="B45:I45"/>
    <mergeCell ref="B39:I39"/>
    <mergeCell ref="C40:I40"/>
    <mergeCell ref="B41:I41"/>
    <mergeCell ref="C42:I42"/>
    <mergeCell ref="B43:I43"/>
    <mergeCell ref="B44:I44"/>
    <mergeCell ref="B33:I33"/>
    <mergeCell ref="B34:I34"/>
    <mergeCell ref="B35:I35"/>
    <mergeCell ref="C36:I36"/>
    <mergeCell ref="B37:I37"/>
    <mergeCell ref="C38:I38"/>
    <mergeCell ref="C27:I27"/>
    <mergeCell ref="B28:I28"/>
    <mergeCell ref="B29:I29"/>
    <mergeCell ref="C30:I30"/>
    <mergeCell ref="C31:I31"/>
    <mergeCell ref="C32:I32"/>
    <mergeCell ref="B21:I21"/>
    <mergeCell ref="C22:I22"/>
    <mergeCell ref="C23:I23"/>
    <mergeCell ref="B24:I24"/>
    <mergeCell ref="C25:I25"/>
    <mergeCell ref="C26:I26"/>
    <mergeCell ref="B15:I15"/>
    <mergeCell ref="B16:I16"/>
    <mergeCell ref="B17:I17"/>
    <mergeCell ref="B18:I18"/>
    <mergeCell ref="B19:I19"/>
    <mergeCell ref="B20:I20"/>
    <mergeCell ref="A10:A11"/>
    <mergeCell ref="B10:I11"/>
    <mergeCell ref="J10:L10"/>
    <mergeCell ref="B12:I12"/>
    <mergeCell ref="B13:I13"/>
    <mergeCell ref="B14:I14"/>
    <mergeCell ref="J1:L1"/>
    <mergeCell ref="G2:L2"/>
    <mergeCell ref="G3:L3"/>
    <mergeCell ref="A5:L5"/>
    <mergeCell ref="A6:L6"/>
    <mergeCell ref="A7:L7"/>
  </mergeCells>
  <printOptions/>
  <pageMargins left="0.39375" right="0" top="0" bottom="0" header="0.5118055555555555" footer="0.511805555555555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4"/>
  </sheetPr>
  <dimension ref="A1:L161"/>
  <sheetViews>
    <sheetView zoomScalePageLayoutView="0" workbookViewId="0" topLeftCell="A1">
      <selection activeCell="D17" sqref="D17"/>
    </sheetView>
  </sheetViews>
  <sheetFormatPr defaultColWidth="9.00390625" defaultRowHeight="12.75"/>
  <cols>
    <col min="1" max="1" width="58.125" style="29" customWidth="1"/>
    <col min="2" max="3" width="5.125" style="0" customWidth="1"/>
    <col min="4" max="4" width="13.75390625" style="0" customWidth="1"/>
    <col min="5" max="5" width="5.25390625" style="0" customWidth="1"/>
    <col min="6" max="6" width="10.625" style="0" customWidth="1"/>
    <col min="7" max="7" width="10.875" style="0" customWidth="1"/>
    <col min="8" max="8" width="11.625" style="0" customWidth="1"/>
  </cols>
  <sheetData>
    <row r="1" spans="2:12" ht="12.75">
      <c r="B1" s="1"/>
      <c r="C1" s="1"/>
      <c r="D1" s="1"/>
      <c r="E1" s="1"/>
      <c r="F1" s="185" t="s">
        <v>71</v>
      </c>
      <c r="G1" s="185"/>
      <c r="H1" s="185"/>
      <c r="I1" s="1"/>
      <c r="J1" s="1"/>
      <c r="K1" s="1"/>
      <c r="L1" s="1"/>
    </row>
    <row r="2" spans="2:12" ht="12.75">
      <c r="B2" s="1"/>
      <c r="C2" s="1"/>
      <c r="D2" s="185" t="s">
        <v>72</v>
      </c>
      <c r="E2" s="185"/>
      <c r="F2" s="185"/>
      <c r="G2" s="185"/>
      <c r="H2" s="185"/>
      <c r="I2" s="1"/>
      <c r="J2" s="1"/>
      <c r="K2" s="1"/>
      <c r="L2" s="1"/>
    </row>
    <row r="3" spans="4:12" ht="12.75">
      <c r="D3" s="186" t="s">
        <v>265</v>
      </c>
      <c r="E3" s="185"/>
      <c r="F3" s="185"/>
      <c r="G3" s="185"/>
      <c r="H3" s="185"/>
      <c r="I3" s="185"/>
      <c r="J3" s="1"/>
      <c r="K3" s="1"/>
      <c r="L3" s="1"/>
    </row>
    <row r="4" spans="2:6" ht="12.75">
      <c r="B4" s="30"/>
      <c r="C4" s="30"/>
      <c r="D4" s="30"/>
      <c r="E4" s="30"/>
      <c r="F4" s="30"/>
    </row>
    <row r="5" spans="1:8" s="31" customFormat="1" ht="15.75">
      <c r="A5" s="187" t="s">
        <v>73</v>
      </c>
      <c r="B5" s="187"/>
      <c r="C5" s="187"/>
      <c r="D5" s="187"/>
      <c r="E5" s="187"/>
      <c r="F5" s="187"/>
      <c r="G5" s="187"/>
      <c r="H5" s="187"/>
    </row>
    <row r="6" spans="1:8" s="31" customFormat="1" ht="15.75">
      <c r="A6" s="187" t="s">
        <v>74</v>
      </c>
      <c r="B6" s="187"/>
      <c r="C6" s="187"/>
      <c r="D6" s="187"/>
      <c r="E6" s="187"/>
      <c r="F6" s="187"/>
      <c r="G6" s="187"/>
      <c r="H6" s="187"/>
    </row>
    <row r="7" spans="1:8" s="31" customFormat="1" ht="15.75">
      <c r="A7" s="187" t="s">
        <v>75</v>
      </c>
      <c r="B7" s="187"/>
      <c r="C7" s="187"/>
      <c r="D7" s="187"/>
      <c r="E7" s="187"/>
      <c r="F7" s="187"/>
      <c r="G7" s="187"/>
      <c r="H7" s="187"/>
    </row>
    <row r="8" spans="1:8" s="31" customFormat="1" ht="15.75">
      <c r="A8" s="187" t="s">
        <v>279</v>
      </c>
      <c r="B8" s="187"/>
      <c r="C8" s="187"/>
      <c r="D8" s="187"/>
      <c r="E8" s="187"/>
      <c r="F8" s="187"/>
      <c r="G8" s="187"/>
      <c r="H8" s="187"/>
    </row>
    <row r="9" spans="1:8" s="31" customFormat="1" ht="15.75">
      <c r="A9" s="32"/>
      <c r="B9" s="33"/>
      <c r="C9" s="33"/>
      <c r="D9" s="33"/>
      <c r="E9" s="33"/>
      <c r="F9" s="33"/>
      <c r="G9" s="34"/>
      <c r="H9" s="34" t="s">
        <v>4</v>
      </c>
    </row>
    <row r="10" spans="1:8" ht="19.5" customHeight="1">
      <c r="A10" s="198" t="s">
        <v>6</v>
      </c>
      <c r="B10" s="199" t="s">
        <v>76</v>
      </c>
      <c r="C10" s="199" t="s">
        <v>77</v>
      </c>
      <c r="D10" s="199" t="s">
        <v>78</v>
      </c>
      <c r="E10" s="199" t="s">
        <v>79</v>
      </c>
      <c r="F10" s="200" t="s">
        <v>215</v>
      </c>
      <c r="G10" s="203" t="s">
        <v>230</v>
      </c>
      <c r="H10" s="203" t="s">
        <v>267</v>
      </c>
    </row>
    <row r="11" spans="1:8" ht="24.75" customHeight="1">
      <c r="A11" s="198"/>
      <c r="B11" s="199"/>
      <c r="C11" s="199"/>
      <c r="D11" s="199"/>
      <c r="E11" s="199"/>
      <c r="F11" s="201"/>
      <c r="G11" s="203"/>
      <c r="H11" s="203"/>
    </row>
    <row r="12" spans="1:8" ht="11.25" customHeight="1">
      <c r="A12" s="198"/>
      <c r="B12" s="199"/>
      <c r="C12" s="199"/>
      <c r="D12" s="199"/>
      <c r="E12" s="199"/>
      <c r="F12" s="202"/>
      <c r="G12" s="203"/>
      <c r="H12" s="203"/>
    </row>
    <row r="13" spans="1:8" ht="9" customHeight="1">
      <c r="A13" s="35"/>
      <c r="B13" s="36"/>
      <c r="C13" s="36"/>
      <c r="D13" s="36"/>
      <c r="E13" s="36"/>
      <c r="F13" s="37"/>
      <c r="G13" s="37"/>
      <c r="H13" s="37"/>
    </row>
    <row r="14" spans="1:8" ht="16.5" customHeight="1">
      <c r="A14" s="38" t="s">
        <v>9</v>
      </c>
      <c r="B14" s="39" t="s">
        <v>80</v>
      </c>
      <c r="C14" s="39"/>
      <c r="D14" s="39"/>
      <c r="E14" s="39"/>
      <c r="F14" s="40">
        <f>F17+F22+F29+F33+F37+F41</f>
        <v>10416.500000000002</v>
      </c>
      <c r="G14" s="40">
        <f>G17+G22+G29+G33+G37+G41</f>
        <v>11039.279999999999</v>
      </c>
      <c r="H14" s="40">
        <f>H17+H22+H29+H33+H37+H41</f>
        <v>11840.32</v>
      </c>
    </row>
    <row r="15" spans="1:8" ht="3" customHeight="1">
      <c r="A15" s="38"/>
      <c r="B15" s="39"/>
      <c r="C15" s="39"/>
      <c r="D15" s="39"/>
      <c r="E15" s="39"/>
      <c r="F15" s="40"/>
      <c r="G15" s="40"/>
      <c r="H15" s="40"/>
    </row>
    <row r="16" spans="1:8" ht="3" customHeight="1">
      <c r="A16" s="41"/>
      <c r="B16" s="9"/>
      <c r="C16" s="9"/>
      <c r="D16" s="9"/>
      <c r="E16" s="9"/>
      <c r="F16" s="42"/>
      <c r="G16" s="42"/>
      <c r="H16" s="42"/>
    </row>
    <row r="17" spans="1:8" ht="55.5" customHeight="1">
      <c r="A17" s="43" t="s">
        <v>81</v>
      </c>
      <c r="B17" s="44" t="s">
        <v>80</v>
      </c>
      <c r="C17" s="44" t="s">
        <v>82</v>
      </c>
      <c r="D17" s="44"/>
      <c r="E17" s="44"/>
      <c r="F17" s="45">
        <f>F18</f>
        <v>148.05</v>
      </c>
      <c r="G17" s="45">
        <f>G18</f>
        <v>149.3</v>
      </c>
      <c r="H17" s="45">
        <f>H18</f>
        <v>150.5</v>
      </c>
    </row>
    <row r="18" spans="1:8" ht="38.25" customHeight="1">
      <c r="A18" s="41" t="s">
        <v>83</v>
      </c>
      <c r="B18" s="9" t="s">
        <v>80</v>
      </c>
      <c r="C18" s="9" t="s">
        <v>82</v>
      </c>
      <c r="D18" s="9" t="s">
        <v>84</v>
      </c>
      <c r="E18" s="9"/>
      <c r="F18" s="42">
        <f>F19+F20</f>
        <v>148.05</v>
      </c>
      <c r="G18" s="42">
        <f>G19+G20</f>
        <v>149.3</v>
      </c>
      <c r="H18" s="42">
        <f>H19+H20</f>
        <v>150.5</v>
      </c>
    </row>
    <row r="19" spans="1:8" ht="51" customHeight="1">
      <c r="A19" s="41" t="s">
        <v>85</v>
      </c>
      <c r="B19" s="9" t="s">
        <v>80</v>
      </c>
      <c r="C19" s="9" t="s">
        <v>82</v>
      </c>
      <c r="D19" s="9" t="s">
        <v>84</v>
      </c>
      <c r="E19" s="9" t="s">
        <v>86</v>
      </c>
      <c r="F19" s="42">
        <v>119.25</v>
      </c>
      <c r="G19" s="42">
        <v>119.25</v>
      </c>
      <c r="H19" s="42">
        <v>119.25</v>
      </c>
    </row>
    <row r="20" spans="1:8" ht="27" customHeight="1">
      <c r="A20" s="41" t="s">
        <v>87</v>
      </c>
      <c r="B20" s="9" t="s">
        <v>80</v>
      </c>
      <c r="C20" s="9" t="s">
        <v>82</v>
      </c>
      <c r="D20" s="9" t="s">
        <v>84</v>
      </c>
      <c r="E20" s="9" t="s">
        <v>88</v>
      </c>
      <c r="F20" s="42">
        <v>28.8</v>
      </c>
      <c r="G20" s="42">
        <v>30.05</v>
      </c>
      <c r="H20" s="42">
        <v>31.25</v>
      </c>
    </row>
    <row r="21" spans="1:8" ht="3" customHeight="1">
      <c r="A21" s="41"/>
      <c r="B21" s="9"/>
      <c r="C21" s="9"/>
      <c r="D21" s="9"/>
      <c r="E21" s="9"/>
      <c r="F21" s="42"/>
      <c r="G21" s="42"/>
      <c r="H21" s="42"/>
    </row>
    <row r="22" spans="1:8" ht="55.5" customHeight="1" hidden="1">
      <c r="A22" s="43" t="s">
        <v>89</v>
      </c>
      <c r="B22" s="44" t="s">
        <v>80</v>
      </c>
      <c r="C22" s="44" t="s">
        <v>90</v>
      </c>
      <c r="D22" s="44"/>
      <c r="E22" s="44"/>
      <c r="F22" s="45">
        <f>F23</f>
        <v>0</v>
      </c>
      <c r="G22" s="45">
        <f>G23</f>
        <v>0</v>
      </c>
      <c r="H22" s="45">
        <f>H23</f>
        <v>0</v>
      </c>
    </row>
    <row r="23" spans="1:8" ht="38.25" customHeight="1" hidden="1">
      <c r="A23" s="41" t="s">
        <v>83</v>
      </c>
      <c r="B23" s="9" t="s">
        <v>80</v>
      </c>
      <c r="C23" s="9" t="s">
        <v>90</v>
      </c>
      <c r="D23" s="9" t="s">
        <v>84</v>
      </c>
      <c r="E23" s="9"/>
      <c r="F23" s="42">
        <f>F24+F25+F26</f>
        <v>0</v>
      </c>
      <c r="G23" s="42">
        <f>G24+G25+G26</f>
        <v>0</v>
      </c>
      <c r="H23" s="42">
        <f>H24+H25+H26</f>
        <v>0</v>
      </c>
    </row>
    <row r="24" spans="1:8" ht="51" customHeight="1" hidden="1">
      <c r="A24" s="41" t="s">
        <v>85</v>
      </c>
      <c r="B24" s="9" t="s">
        <v>80</v>
      </c>
      <c r="C24" s="9" t="s">
        <v>90</v>
      </c>
      <c r="D24" s="9" t="s">
        <v>84</v>
      </c>
      <c r="E24" s="9" t="s">
        <v>86</v>
      </c>
      <c r="F24" s="42"/>
      <c r="G24" s="42"/>
      <c r="H24" s="42"/>
    </row>
    <row r="25" spans="1:8" ht="27" customHeight="1" hidden="1">
      <c r="A25" s="41" t="s">
        <v>87</v>
      </c>
      <c r="B25" s="9" t="s">
        <v>80</v>
      </c>
      <c r="C25" s="9" t="s">
        <v>90</v>
      </c>
      <c r="D25" s="9" t="s">
        <v>84</v>
      </c>
      <c r="E25" s="9" t="s">
        <v>88</v>
      </c>
      <c r="F25" s="42"/>
      <c r="G25" s="42"/>
      <c r="H25" s="42"/>
    </row>
    <row r="26" spans="1:8" ht="38.25" customHeight="1" hidden="1">
      <c r="A26" s="41" t="s">
        <v>91</v>
      </c>
      <c r="B26" s="9" t="s">
        <v>80</v>
      </c>
      <c r="C26" s="9" t="s">
        <v>90</v>
      </c>
      <c r="D26" s="9" t="s">
        <v>92</v>
      </c>
      <c r="E26" s="9"/>
      <c r="F26" s="42">
        <f>F27</f>
        <v>0</v>
      </c>
      <c r="G26" s="42">
        <f>G27</f>
        <v>0</v>
      </c>
      <c r="H26" s="42">
        <f>H27</f>
        <v>0</v>
      </c>
    </row>
    <row r="27" spans="1:8" ht="24" customHeight="1" hidden="1">
      <c r="A27" s="41" t="s">
        <v>93</v>
      </c>
      <c r="B27" s="9" t="s">
        <v>80</v>
      </c>
      <c r="C27" s="9" t="s">
        <v>90</v>
      </c>
      <c r="D27" s="9" t="s">
        <v>92</v>
      </c>
      <c r="E27" s="9" t="s">
        <v>94</v>
      </c>
      <c r="F27" s="42"/>
      <c r="G27" s="42"/>
      <c r="H27" s="42"/>
    </row>
    <row r="28" spans="1:8" ht="6" customHeight="1" hidden="1">
      <c r="A28" s="41"/>
      <c r="B28" s="9"/>
      <c r="C28" s="9"/>
      <c r="D28" s="9"/>
      <c r="E28" s="9"/>
      <c r="F28" s="42"/>
      <c r="G28" s="42"/>
      <c r="H28" s="42"/>
    </row>
    <row r="29" spans="1:8" ht="41.25" customHeight="1">
      <c r="A29" s="43" t="s">
        <v>95</v>
      </c>
      <c r="B29" s="44" t="s">
        <v>80</v>
      </c>
      <c r="C29" s="44" t="s">
        <v>96</v>
      </c>
      <c r="D29" s="44"/>
      <c r="E29" s="44"/>
      <c r="F29" s="45">
        <f aca="true" t="shared" si="0" ref="F29:H30">F30</f>
        <v>122</v>
      </c>
      <c r="G29" s="45">
        <f t="shared" si="0"/>
        <v>122</v>
      </c>
      <c r="H29" s="45">
        <f t="shared" si="0"/>
        <v>0</v>
      </c>
    </row>
    <row r="30" spans="1:8" ht="39" customHeight="1">
      <c r="A30" s="41" t="s">
        <v>83</v>
      </c>
      <c r="B30" s="9" t="s">
        <v>80</v>
      </c>
      <c r="C30" s="9" t="s">
        <v>96</v>
      </c>
      <c r="D30" s="9" t="s">
        <v>84</v>
      </c>
      <c r="E30" s="9"/>
      <c r="F30" s="42">
        <f t="shared" si="0"/>
        <v>122</v>
      </c>
      <c r="G30" s="42">
        <f t="shared" si="0"/>
        <v>122</v>
      </c>
      <c r="H30" s="42">
        <f t="shared" si="0"/>
        <v>0</v>
      </c>
    </row>
    <row r="31" spans="1:8" ht="14.25" customHeight="1">
      <c r="A31" s="41" t="s">
        <v>97</v>
      </c>
      <c r="B31" s="9" t="s">
        <v>80</v>
      </c>
      <c r="C31" s="9" t="s">
        <v>96</v>
      </c>
      <c r="D31" s="9" t="s">
        <v>84</v>
      </c>
      <c r="E31" s="9" t="s">
        <v>98</v>
      </c>
      <c r="F31" s="42">
        <v>122</v>
      </c>
      <c r="G31" s="42">
        <v>122</v>
      </c>
      <c r="H31" s="42"/>
    </row>
    <row r="32" spans="1:8" ht="3" customHeight="1">
      <c r="A32" s="41"/>
      <c r="B32" s="9"/>
      <c r="C32" s="9"/>
      <c r="D32" s="9"/>
      <c r="E32" s="9"/>
      <c r="F32" s="42"/>
      <c r="G32" s="42"/>
      <c r="H32" s="42"/>
    </row>
    <row r="33" spans="1:8" ht="18.75" customHeight="1" hidden="1">
      <c r="A33" s="43" t="s">
        <v>99</v>
      </c>
      <c r="B33" s="44" t="s">
        <v>80</v>
      </c>
      <c r="C33" s="44" t="s">
        <v>100</v>
      </c>
      <c r="D33" s="44"/>
      <c r="E33" s="44"/>
      <c r="F33" s="45">
        <f aca="true" t="shared" si="1" ref="F33:H34">F34</f>
        <v>0</v>
      </c>
      <c r="G33" s="45">
        <f t="shared" si="1"/>
        <v>0</v>
      </c>
      <c r="H33" s="45">
        <f t="shared" si="1"/>
        <v>0</v>
      </c>
    </row>
    <row r="34" spans="1:8" ht="39" customHeight="1" hidden="1">
      <c r="A34" s="41" t="s">
        <v>91</v>
      </c>
      <c r="B34" s="9" t="s">
        <v>80</v>
      </c>
      <c r="C34" s="9" t="s">
        <v>100</v>
      </c>
      <c r="D34" s="9" t="s">
        <v>92</v>
      </c>
      <c r="E34" s="9"/>
      <c r="F34" s="42">
        <f t="shared" si="1"/>
        <v>0</v>
      </c>
      <c r="G34" s="42">
        <f t="shared" si="1"/>
        <v>0</v>
      </c>
      <c r="H34" s="42">
        <f t="shared" si="1"/>
        <v>0</v>
      </c>
    </row>
    <row r="35" spans="1:8" ht="25.5" customHeight="1" hidden="1">
      <c r="A35" s="41" t="s">
        <v>87</v>
      </c>
      <c r="B35" s="9" t="s">
        <v>80</v>
      </c>
      <c r="C35" s="9" t="s">
        <v>100</v>
      </c>
      <c r="D35" s="9" t="s">
        <v>92</v>
      </c>
      <c r="E35" s="9" t="s">
        <v>88</v>
      </c>
      <c r="F35" s="42"/>
      <c r="G35" s="42"/>
      <c r="H35" s="42"/>
    </row>
    <row r="36" spans="1:8" ht="3" customHeight="1">
      <c r="A36" s="41"/>
      <c r="B36" s="9"/>
      <c r="C36" s="9"/>
      <c r="D36" s="9"/>
      <c r="E36" s="9"/>
      <c r="F36" s="42"/>
      <c r="G36" s="42"/>
      <c r="H36" s="42"/>
    </row>
    <row r="37" spans="1:8" ht="16.5" customHeight="1">
      <c r="A37" s="43" t="s">
        <v>101</v>
      </c>
      <c r="B37" s="44" t="s">
        <v>80</v>
      </c>
      <c r="C37" s="44" t="s">
        <v>102</v>
      </c>
      <c r="D37" s="44"/>
      <c r="E37" s="44"/>
      <c r="F37" s="45">
        <f aca="true" t="shared" si="2" ref="F37:H38">F38</f>
        <v>100</v>
      </c>
      <c r="G37" s="45">
        <f t="shared" si="2"/>
        <v>200</v>
      </c>
      <c r="H37" s="45">
        <f t="shared" si="2"/>
        <v>200</v>
      </c>
    </row>
    <row r="38" spans="1:8" ht="36.75" customHeight="1">
      <c r="A38" s="41" t="s">
        <v>91</v>
      </c>
      <c r="B38" s="9" t="s">
        <v>80</v>
      </c>
      <c r="C38" s="9" t="s">
        <v>102</v>
      </c>
      <c r="D38" s="9" t="s">
        <v>92</v>
      </c>
      <c r="E38" s="5"/>
      <c r="F38" s="42">
        <f t="shared" si="2"/>
        <v>100</v>
      </c>
      <c r="G38" s="42">
        <f t="shared" si="2"/>
        <v>200</v>
      </c>
      <c r="H38" s="42">
        <f t="shared" si="2"/>
        <v>200</v>
      </c>
    </row>
    <row r="39" spans="1:8" ht="15.75" customHeight="1">
      <c r="A39" s="41" t="s">
        <v>93</v>
      </c>
      <c r="B39" s="9" t="s">
        <v>80</v>
      </c>
      <c r="C39" s="9" t="s">
        <v>102</v>
      </c>
      <c r="D39" s="9" t="s">
        <v>92</v>
      </c>
      <c r="E39" s="46">
        <v>800</v>
      </c>
      <c r="F39" s="42">
        <v>100</v>
      </c>
      <c r="G39" s="42">
        <v>200</v>
      </c>
      <c r="H39" s="42">
        <v>200</v>
      </c>
    </row>
    <row r="40" spans="1:8" ht="3" customHeight="1">
      <c r="A40" s="47"/>
      <c r="B40" s="9"/>
      <c r="C40" s="9"/>
      <c r="D40" s="9"/>
      <c r="E40" s="9"/>
      <c r="F40" s="42"/>
      <c r="G40" s="42"/>
      <c r="H40" s="42"/>
    </row>
    <row r="41" spans="1:8" ht="15.75" customHeight="1">
      <c r="A41" s="43" t="s">
        <v>103</v>
      </c>
      <c r="B41" s="44" t="s">
        <v>80</v>
      </c>
      <c r="C41" s="44" t="s">
        <v>104</v>
      </c>
      <c r="D41" s="44"/>
      <c r="E41" s="44"/>
      <c r="F41" s="45">
        <f>F42+F46+F52+F49</f>
        <v>10046.450000000003</v>
      </c>
      <c r="G41" s="45">
        <f>G42+G46+G52+G49</f>
        <v>10567.98</v>
      </c>
      <c r="H41" s="45">
        <f>H42+H46+H52+H49</f>
        <v>11489.82</v>
      </c>
    </row>
    <row r="42" spans="1:8" ht="42.75" customHeight="1">
      <c r="A42" s="48" t="s">
        <v>105</v>
      </c>
      <c r="B42" s="49" t="s">
        <v>80</v>
      </c>
      <c r="C42" s="49" t="s">
        <v>104</v>
      </c>
      <c r="D42" s="108" t="s">
        <v>216</v>
      </c>
      <c r="E42" s="9"/>
      <c r="F42" s="42">
        <f>F44+F43+F45</f>
        <v>9987.350000000002</v>
      </c>
      <c r="G42" s="42">
        <f>G44+G43+G45</f>
        <v>9540.08</v>
      </c>
      <c r="H42" s="42">
        <f>H44+H43+H45</f>
        <v>9614.82</v>
      </c>
    </row>
    <row r="43" spans="1:8" ht="51" customHeight="1">
      <c r="A43" s="41" t="s">
        <v>85</v>
      </c>
      <c r="B43" s="9" t="s">
        <v>80</v>
      </c>
      <c r="C43" s="9" t="s">
        <v>104</v>
      </c>
      <c r="D43" s="108" t="s">
        <v>216</v>
      </c>
      <c r="E43" s="9" t="s">
        <v>86</v>
      </c>
      <c r="F43" s="42">
        <v>7653.6</v>
      </c>
      <c r="G43" s="42">
        <v>7664.4</v>
      </c>
      <c r="H43" s="42">
        <v>7664.4</v>
      </c>
    </row>
    <row r="44" spans="1:8" s="17" customFormat="1" ht="24.75" customHeight="1">
      <c r="A44" s="41" t="s">
        <v>87</v>
      </c>
      <c r="B44" s="9" t="s">
        <v>80</v>
      </c>
      <c r="C44" s="9" t="s">
        <v>104</v>
      </c>
      <c r="D44" s="108" t="s">
        <v>216</v>
      </c>
      <c r="E44" s="9" t="s">
        <v>88</v>
      </c>
      <c r="F44" s="51">
        <v>2295.55</v>
      </c>
      <c r="G44" s="51">
        <v>1837.48</v>
      </c>
      <c r="H44" s="51">
        <v>1912.22</v>
      </c>
    </row>
    <row r="45" spans="1:8" ht="15.75" customHeight="1">
      <c r="A45" s="41" t="s">
        <v>93</v>
      </c>
      <c r="B45" s="9" t="s">
        <v>80</v>
      </c>
      <c r="C45" s="9" t="s">
        <v>104</v>
      </c>
      <c r="D45" s="108" t="s">
        <v>216</v>
      </c>
      <c r="E45" s="46">
        <v>800</v>
      </c>
      <c r="F45" s="11">
        <v>38.2</v>
      </c>
      <c r="G45" s="11">
        <v>38.2</v>
      </c>
      <c r="H45" s="11">
        <v>38.2</v>
      </c>
    </row>
    <row r="46" spans="1:8" ht="31.5" customHeight="1">
      <c r="A46" s="48" t="s">
        <v>107</v>
      </c>
      <c r="B46" s="49" t="s">
        <v>80</v>
      </c>
      <c r="C46" s="49" t="s">
        <v>104</v>
      </c>
      <c r="D46" s="50" t="s">
        <v>108</v>
      </c>
      <c r="E46" s="9"/>
      <c r="F46" s="42">
        <f aca="true" t="shared" si="3" ref="F46:H47">F47</f>
        <v>40</v>
      </c>
      <c r="G46" s="42">
        <f t="shared" si="3"/>
        <v>200</v>
      </c>
      <c r="H46" s="42">
        <f t="shared" si="3"/>
        <v>200</v>
      </c>
    </row>
    <row r="47" spans="1:8" ht="42.75" customHeight="1">
      <c r="A47" s="48" t="s">
        <v>109</v>
      </c>
      <c r="B47" s="49" t="s">
        <v>80</v>
      </c>
      <c r="C47" s="49" t="s">
        <v>104</v>
      </c>
      <c r="D47" s="50" t="s">
        <v>110</v>
      </c>
      <c r="E47" s="9"/>
      <c r="F47" s="42">
        <f t="shared" si="3"/>
        <v>40</v>
      </c>
      <c r="G47" s="42">
        <f t="shared" si="3"/>
        <v>200</v>
      </c>
      <c r="H47" s="42">
        <f t="shared" si="3"/>
        <v>200</v>
      </c>
    </row>
    <row r="48" spans="1:8" s="17" customFormat="1" ht="27" customHeight="1">
      <c r="A48" s="41" t="s">
        <v>111</v>
      </c>
      <c r="B48" s="9" t="s">
        <v>80</v>
      </c>
      <c r="C48" s="9" t="s">
        <v>104</v>
      </c>
      <c r="D48" s="50" t="s">
        <v>110</v>
      </c>
      <c r="E48" s="9" t="s">
        <v>112</v>
      </c>
      <c r="F48" s="52">
        <v>40</v>
      </c>
      <c r="G48" s="51">
        <v>200</v>
      </c>
      <c r="H48" s="51">
        <v>200</v>
      </c>
    </row>
    <row r="49" spans="1:8" ht="42.75" customHeight="1" hidden="1">
      <c r="A49" s="48" t="s">
        <v>113</v>
      </c>
      <c r="B49" s="49" t="s">
        <v>80</v>
      </c>
      <c r="C49" s="49" t="s">
        <v>104</v>
      </c>
      <c r="D49" s="50" t="s">
        <v>114</v>
      </c>
      <c r="E49" s="9"/>
      <c r="F49" s="42">
        <f aca="true" t="shared" si="4" ref="F49:H50">F50</f>
        <v>0</v>
      </c>
      <c r="G49" s="42">
        <f t="shared" si="4"/>
        <v>0</v>
      </c>
      <c r="H49" s="42">
        <f t="shared" si="4"/>
        <v>0</v>
      </c>
    </row>
    <row r="50" spans="1:8" ht="42.75" customHeight="1" hidden="1">
      <c r="A50" s="48" t="s">
        <v>113</v>
      </c>
      <c r="B50" s="49" t="s">
        <v>80</v>
      </c>
      <c r="C50" s="49" t="s">
        <v>104</v>
      </c>
      <c r="D50" s="50" t="s">
        <v>114</v>
      </c>
      <c r="E50" s="9"/>
      <c r="F50" s="42">
        <f t="shared" si="4"/>
        <v>0</v>
      </c>
      <c r="G50" s="42">
        <f t="shared" si="4"/>
        <v>0</v>
      </c>
      <c r="H50" s="42">
        <f t="shared" si="4"/>
        <v>0</v>
      </c>
    </row>
    <row r="51" spans="1:8" s="17" customFormat="1" ht="52.5" customHeight="1" hidden="1">
      <c r="A51" s="41" t="s">
        <v>85</v>
      </c>
      <c r="B51" s="9" t="s">
        <v>80</v>
      </c>
      <c r="C51" s="9" t="s">
        <v>104</v>
      </c>
      <c r="D51" s="50" t="s">
        <v>114</v>
      </c>
      <c r="E51" s="9" t="s">
        <v>86</v>
      </c>
      <c r="F51" s="51"/>
      <c r="G51" s="51"/>
      <c r="H51" s="51"/>
    </row>
    <row r="52" spans="1:8" ht="39.75" customHeight="1">
      <c r="A52" s="41" t="s">
        <v>91</v>
      </c>
      <c r="B52" s="9" t="s">
        <v>80</v>
      </c>
      <c r="C52" s="9" t="s">
        <v>104</v>
      </c>
      <c r="D52" s="9" t="s">
        <v>92</v>
      </c>
      <c r="E52" s="9"/>
      <c r="F52" s="42">
        <f>F53+F54</f>
        <v>19.1</v>
      </c>
      <c r="G52" s="42">
        <f>G53+G54</f>
        <v>827.9</v>
      </c>
      <c r="H52" s="42">
        <f>H53+H54</f>
        <v>1675</v>
      </c>
    </row>
    <row r="53" spans="1:8" ht="25.5" customHeight="1">
      <c r="A53" s="41" t="s">
        <v>87</v>
      </c>
      <c r="B53" s="9" t="s">
        <v>80</v>
      </c>
      <c r="C53" s="9" t="s">
        <v>104</v>
      </c>
      <c r="D53" s="9" t="s">
        <v>92</v>
      </c>
      <c r="E53" s="9" t="s">
        <v>88</v>
      </c>
      <c r="F53" s="52">
        <v>19.1</v>
      </c>
      <c r="G53" s="51">
        <v>19.1</v>
      </c>
      <c r="H53" s="51">
        <v>19.1</v>
      </c>
    </row>
    <row r="54" spans="1:8" ht="15.75" customHeight="1">
      <c r="A54" s="41" t="s">
        <v>93</v>
      </c>
      <c r="B54" s="9" t="s">
        <v>80</v>
      </c>
      <c r="C54" s="9" t="s">
        <v>104</v>
      </c>
      <c r="D54" s="9" t="s">
        <v>92</v>
      </c>
      <c r="E54" s="9" t="s">
        <v>94</v>
      </c>
      <c r="F54" s="51"/>
      <c r="G54" s="42">
        <v>808.8</v>
      </c>
      <c r="H54" s="42">
        <v>1655.9</v>
      </c>
    </row>
    <row r="55" spans="1:8" ht="7.5" customHeight="1" hidden="1">
      <c r="A55" s="47"/>
      <c r="B55" s="9"/>
      <c r="C55" s="9"/>
      <c r="D55" s="9"/>
      <c r="E55" s="46"/>
      <c r="F55" s="42"/>
      <c r="G55" s="42"/>
      <c r="H55" s="42"/>
    </row>
    <row r="56" spans="1:8" ht="15" customHeight="1">
      <c r="A56" s="38" t="s">
        <v>23</v>
      </c>
      <c r="B56" s="39" t="s">
        <v>115</v>
      </c>
      <c r="C56" s="53"/>
      <c r="D56" s="53"/>
      <c r="E56" s="53"/>
      <c r="F56" s="54">
        <f aca="true" t="shared" si="5" ref="F56:H57">F57</f>
        <v>292.8</v>
      </c>
      <c r="G56" s="54">
        <f t="shared" si="5"/>
        <v>302.5</v>
      </c>
      <c r="H56" s="54">
        <f t="shared" si="5"/>
        <v>313</v>
      </c>
    </row>
    <row r="57" spans="1:8" ht="15.75" customHeight="1">
      <c r="A57" s="43" t="s">
        <v>116</v>
      </c>
      <c r="B57" s="44" t="s">
        <v>115</v>
      </c>
      <c r="C57" s="44" t="s">
        <v>82</v>
      </c>
      <c r="D57" s="44"/>
      <c r="E57" s="44"/>
      <c r="F57" s="45">
        <f t="shared" si="5"/>
        <v>292.8</v>
      </c>
      <c r="G57" s="45">
        <f t="shared" si="5"/>
        <v>302.5</v>
      </c>
      <c r="H57" s="45">
        <f t="shared" si="5"/>
        <v>313</v>
      </c>
    </row>
    <row r="58" spans="1:8" ht="40.5" customHeight="1">
      <c r="A58" s="41" t="s">
        <v>91</v>
      </c>
      <c r="B58" s="9" t="s">
        <v>115</v>
      </c>
      <c r="C58" s="9" t="s">
        <v>82</v>
      </c>
      <c r="D58" s="9" t="s">
        <v>92</v>
      </c>
      <c r="E58" s="9"/>
      <c r="F58" s="42">
        <f>F59+F60</f>
        <v>292.8</v>
      </c>
      <c r="G58" s="42">
        <f>G59+G60</f>
        <v>302.5</v>
      </c>
      <c r="H58" s="42">
        <f>H59+H60</f>
        <v>313</v>
      </c>
    </row>
    <row r="59" spans="1:8" ht="51.75" customHeight="1">
      <c r="A59" s="41" t="s">
        <v>85</v>
      </c>
      <c r="B59" s="9" t="s">
        <v>115</v>
      </c>
      <c r="C59" s="9" t="s">
        <v>82</v>
      </c>
      <c r="D59" s="9" t="s">
        <v>92</v>
      </c>
      <c r="E59" s="9" t="s">
        <v>86</v>
      </c>
      <c r="F59" s="11">
        <v>246</v>
      </c>
      <c r="G59" s="42">
        <v>246</v>
      </c>
      <c r="H59" s="42">
        <v>246</v>
      </c>
    </row>
    <row r="60" spans="1:8" ht="25.5" customHeight="1">
      <c r="A60" s="41" t="s">
        <v>87</v>
      </c>
      <c r="B60" s="9" t="s">
        <v>115</v>
      </c>
      <c r="C60" s="9" t="s">
        <v>82</v>
      </c>
      <c r="D60" s="9" t="s">
        <v>92</v>
      </c>
      <c r="E60" s="9" t="s">
        <v>88</v>
      </c>
      <c r="F60" s="11">
        <v>46.8</v>
      </c>
      <c r="G60" s="42">
        <v>56.5</v>
      </c>
      <c r="H60" s="42">
        <v>67</v>
      </c>
    </row>
    <row r="61" spans="1:8" ht="6.75" customHeight="1" hidden="1">
      <c r="A61" s="41"/>
      <c r="B61" s="9"/>
      <c r="C61" s="9"/>
      <c r="D61" s="9"/>
      <c r="E61" s="9"/>
      <c r="F61" s="42"/>
      <c r="G61" s="42"/>
      <c r="H61" s="42"/>
    </row>
    <row r="62" spans="1:8" ht="30.75" customHeight="1">
      <c r="A62" s="55" t="s">
        <v>27</v>
      </c>
      <c r="B62" s="39" t="s">
        <v>82</v>
      </c>
      <c r="C62" s="39"/>
      <c r="D62" s="39"/>
      <c r="E62" s="39"/>
      <c r="F62" s="54">
        <f>F63+F68</f>
        <v>40</v>
      </c>
      <c r="G62" s="54">
        <f>G63+G68</f>
        <v>40</v>
      </c>
      <c r="H62" s="54">
        <f>H63+H68</f>
        <v>40</v>
      </c>
    </row>
    <row r="63" spans="1:8" ht="43.5" customHeight="1" hidden="1">
      <c r="A63" s="56" t="s">
        <v>117</v>
      </c>
      <c r="B63" s="44" t="s">
        <v>82</v>
      </c>
      <c r="C63" s="44" t="s">
        <v>118</v>
      </c>
      <c r="D63" s="44"/>
      <c r="E63" s="44"/>
      <c r="F63" s="45">
        <f>F65</f>
        <v>0</v>
      </c>
      <c r="G63" s="45">
        <f>G65</f>
        <v>0</v>
      </c>
      <c r="H63" s="45">
        <f>H65</f>
        <v>0</v>
      </c>
    </row>
    <row r="64" spans="1:8" ht="39" customHeight="1" hidden="1">
      <c r="A64" s="57" t="s">
        <v>124</v>
      </c>
      <c r="B64" s="49" t="s">
        <v>82</v>
      </c>
      <c r="C64" s="49" t="s">
        <v>118</v>
      </c>
      <c r="D64" s="49" t="s">
        <v>119</v>
      </c>
      <c r="E64" s="5"/>
      <c r="F64" s="42">
        <f aca="true" t="shared" si="6" ref="F64:H65">F65</f>
        <v>0</v>
      </c>
      <c r="G64" s="42">
        <f t="shared" si="6"/>
        <v>0</v>
      </c>
      <c r="H64" s="42">
        <f t="shared" si="6"/>
        <v>0</v>
      </c>
    </row>
    <row r="65" spans="1:8" ht="28.5" customHeight="1" hidden="1">
      <c r="A65" s="58" t="s">
        <v>120</v>
      </c>
      <c r="B65" s="49" t="s">
        <v>82</v>
      </c>
      <c r="C65" s="49" t="s">
        <v>118</v>
      </c>
      <c r="D65" s="49" t="s">
        <v>121</v>
      </c>
      <c r="E65" s="5"/>
      <c r="F65" s="42">
        <f t="shared" si="6"/>
        <v>0</v>
      </c>
      <c r="G65" s="42">
        <f t="shared" si="6"/>
        <v>0</v>
      </c>
      <c r="H65" s="42">
        <f t="shared" si="6"/>
        <v>0</v>
      </c>
    </row>
    <row r="66" spans="1:8" ht="24" customHeight="1" hidden="1">
      <c r="A66" s="41" t="s">
        <v>87</v>
      </c>
      <c r="B66" s="9" t="s">
        <v>82</v>
      </c>
      <c r="C66" s="9" t="s">
        <v>118</v>
      </c>
      <c r="D66" s="49" t="s">
        <v>121</v>
      </c>
      <c r="E66" s="5">
        <v>200</v>
      </c>
      <c r="F66" s="11"/>
      <c r="G66" s="42"/>
      <c r="H66" s="42"/>
    </row>
    <row r="67" spans="1:8" ht="6" customHeight="1" hidden="1">
      <c r="A67" s="41"/>
      <c r="B67" s="9"/>
      <c r="C67" s="9"/>
      <c r="D67" s="9"/>
      <c r="E67" s="9"/>
      <c r="F67" s="42"/>
      <c r="G67" s="42"/>
      <c r="H67" s="42"/>
    </row>
    <row r="68" spans="1:8" ht="18" customHeight="1">
      <c r="A68" s="56" t="s">
        <v>122</v>
      </c>
      <c r="B68" s="44" t="s">
        <v>82</v>
      </c>
      <c r="C68" s="44" t="s">
        <v>123</v>
      </c>
      <c r="D68" s="44"/>
      <c r="E68" s="44"/>
      <c r="F68" s="45">
        <f>F69</f>
        <v>40</v>
      </c>
      <c r="G68" s="45">
        <f>G70</f>
        <v>40</v>
      </c>
      <c r="H68" s="45">
        <f>H70</f>
        <v>40</v>
      </c>
    </row>
    <row r="69" spans="1:8" ht="39" customHeight="1">
      <c r="A69" s="57" t="s">
        <v>124</v>
      </c>
      <c r="B69" s="49" t="s">
        <v>82</v>
      </c>
      <c r="C69" s="49" t="s">
        <v>123</v>
      </c>
      <c r="D69" s="49" t="s">
        <v>119</v>
      </c>
      <c r="E69" s="5"/>
      <c r="F69" s="42">
        <f aca="true" t="shared" si="7" ref="F69:H70">F70</f>
        <v>40</v>
      </c>
      <c r="G69" s="42">
        <f t="shared" si="7"/>
        <v>40</v>
      </c>
      <c r="H69" s="42">
        <f t="shared" si="7"/>
        <v>40</v>
      </c>
    </row>
    <row r="70" spans="1:8" ht="28.5" customHeight="1">
      <c r="A70" s="58" t="s">
        <v>212</v>
      </c>
      <c r="B70" s="49" t="s">
        <v>82</v>
      </c>
      <c r="C70" s="49" t="s">
        <v>123</v>
      </c>
      <c r="D70" s="49" t="s">
        <v>125</v>
      </c>
      <c r="E70" s="5"/>
      <c r="F70" s="42">
        <f t="shared" si="7"/>
        <v>40</v>
      </c>
      <c r="G70" s="42">
        <f t="shared" si="7"/>
        <v>40</v>
      </c>
      <c r="H70" s="42">
        <f t="shared" si="7"/>
        <v>40</v>
      </c>
    </row>
    <row r="71" spans="1:8" ht="51" customHeight="1">
      <c r="A71" s="41" t="s">
        <v>85</v>
      </c>
      <c r="B71" s="9" t="s">
        <v>82</v>
      </c>
      <c r="C71" s="9" t="s">
        <v>123</v>
      </c>
      <c r="D71" s="49" t="s">
        <v>125</v>
      </c>
      <c r="E71" s="5">
        <v>100</v>
      </c>
      <c r="F71" s="11">
        <v>40</v>
      </c>
      <c r="G71" s="42">
        <v>40</v>
      </c>
      <c r="H71" s="42">
        <v>40</v>
      </c>
    </row>
    <row r="72" spans="1:8" ht="2.25" customHeight="1">
      <c r="A72" s="41"/>
      <c r="B72" s="9"/>
      <c r="C72" s="9"/>
      <c r="D72" s="9"/>
      <c r="E72" s="9"/>
      <c r="F72" s="42"/>
      <c r="G72" s="42"/>
      <c r="H72" s="42"/>
    </row>
    <row r="73" spans="1:8" ht="15.75" customHeight="1">
      <c r="A73" s="38" t="s">
        <v>33</v>
      </c>
      <c r="B73" s="59" t="s">
        <v>90</v>
      </c>
      <c r="C73" s="59"/>
      <c r="D73" s="39"/>
      <c r="E73" s="39"/>
      <c r="F73" s="54">
        <f>F75+F80+F85+F88</f>
        <v>2797.3</v>
      </c>
      <c r="G73" s="54">
        <f>G75+G80+G85+G88</f>
        <v>2064.8</v>
      </c>
      <c r="H73" s="54">
        <f>H75+H80+H85+H88</f>
        <v>2104.8</v>
      </c>
    </row>
    <row r="74" spans="1:8" ht="4.5" customHeight="1" hidden="1">
      <c r="A74" s="38"/>
      <c r="B74" s="59"/>
      <c r="C74" s="59"/>
      <c r="D74" s="39"/>
      <c r="E74" s="39"/>
      <c r="F74" s="54"/>
      <c r="G74" s="54"/>
      <c r="H74" s="54"/>
    </row>
    <row r="75" spans="1:8" ht="15.75" customHeight="1">
      <c r="A75" s="60" t="s">
        <v>35</v>
      </c>
      <c r="B75" s="61" t="s">
        <v>90</v>
      </c>
      <c r="C75" s="61" t="s">
        <v>126</v>
      </c>
      <c r="D75" s="62"/>
      <c r="E75" s="62"/>
      <c r="F75" s="63">
        <f>F76</f>
        <v>732.9</v>
      </c>
      <c r="G75" s="63">
        <f>G76</f>
        <v>0</v>
      </c>
      <c r="H75" s="63">
        <f>H76</f>
        <v>0</v>
      </c>
    </row>
    <row r="76" spans="1:8" s="17" customFormat="1" ht="39" customHeight="1">
      <c r="A76" s="64" t="s">
        <v>211</v>
      </c>
      <c r="B76" s="49" t="s">
        <v>90</v>
      </c>
      <c r="C76" s="49" t="s">
        <v>126</v>
      </c>
      <c r="D76" s="49" t="s">
        <v>128</v>
      </c>
      <c r="E76" s="9"/>
      <c r="F76" s="51">
        <f>F77</f>
        <v>732.9</v>
      </c>
      <c r="G76" s="51">
        <f>G78</f>
        <v>0</v>
      </c>
      <c r="H76" s="51">
        <f>H78</f>
        <v>0</v>
      </c>
    </row>
    <row r="77" spans="1:8" s="17" customFormat="1" ht="27" customHeight="1">
      <c r="A77" s="64" t="s">
        <v>129</v>
      </c>
      <c r="B77" s="49" t="s">
        <v>90</v>
      </c>
      <c r="C77" s="49" t="s">
        <v>126</v>
      </c>
      <c r="D77" s="49" t="s">
        <v>130</v>
      </c>
      <c r="E77" s="9"/>
      <c r="F77" s="51">
        <f>F78</f>
        <v>732.9</v>
      </c>
      <c r="G77" s="51">
        <f>G78</f>
        <v>0</v>
      </c>
      <c r="H77" s="51">
        <f>H78</f>
        <v>0</v>
      </c>
    </row>
    <row r="78" spans="1:8" s="17" customFormat="1" ht="25.5" customHeight="1">
      <c r="A78" s="41" t="s">
        <v>97</v>
      </c>
      <c r="B78" s="9" t="s">
        <v>90</v>
      </c>
      <c r="C78" s="9" t="s">
        <v>126</v>
      </c>
      <c r="D78" s="49" t="s">
        <v>130</v>
      </c>
      <c r="E78" s="108" t="s">
        <v>98</v>
      </c>
      <c r="F78" s="52">
        <v>732.9</v>
      </c>
      <c r="G78" s="51"/>
      <c r="H78" s="51"/>
    </row>
    <row r="79" spans="1:8" s="17" customFormat="1" ht="3" customHeight="1">
      <c r="A79" s="47"/>
      <c r="B79" s="65"/>
      <c r="C79" s="65"/>
      <c r="D79" s="9"/>
      <c r="E79" s="9"/>
      <c r="F79" s="51"/>
      <c r="G79" s="51"/>
      <c r="H79" s="51"/>
    </row>
    <row r="80" spans="1:8" ht="15.75" customHeight="1">
      <c r="A80" s="60" t="s">
        <v>37</v>
      </c>
      <c r="B80" s="61" t="s">
        <v>90</v>
      </c>
      <c r="C80" s="61" t="s">
        <v>118</v>
      </c>
      <c r="D80" s="62"/>
      <c r="E80" s="62"/>
      <c r="F80" s="63">
        <f aca="true" t="shared" si="8" ref="F80:H81">F81</f>
        <v>2064.4</v>
      </c>
      <c r="G80" s="63">
        <f t="shared" si="8"/>
        <v>2064.8</v>
      </c>
      <c r="H80" s="63">
        <f t="shared" si="8"/>
        <v>2104.8</v>
      </c>
    </row>
    <row r="81" spans="1:8" s="17" customFormat="1" ht="39" customHeight="1">
      <c r="A81" s="64" t="s">
        <v>211</v>
      </c>
      <c r="B81" s="49" t="s">
        <v>90</v>
      </c>
      <c r="C81" s="49" t="s">
        <v>118</v>
      </c>
      <c r="D81" s="49" t="s">
        <v>128</v>
      </c>
      <c r="E81" s="9"/>
      <c r="F81" s="51">
        <f t="shared" si="8"/>
        <v>2064.4</v>
      </c>
      <c r="G81" s="51">
        <f t="shared" si="8"/>
        <v>2064.8</v>
      </c>
      <c r="H81" s="51">
        <f t="shared" si="8"/>
        <v>2104.8</v>
      </c>
    </row>
    <row r="82" spans="1:8" s="17" customFormat="1" ht="39" customHeight="1">
      <c r="A82" s="64" t="s">
        <v>131</v>
      </c>
      <c r="B82" s="49" t="s">
        <v>90</v>
      </c>
      <c r="C82" s="49" t="s">
        <v>118</v>
      </c>
      <c r="D82" s="49" t="s">
        <v>132</v>
      </c>
      <c r="E82" s="9"/>
      <c r="F82" s="51">
        <f>F84+F83</f>
        <v>2064.4</v>
      </c>
      <c r="G82" s="51">
        <f>G84+G83</f>
        <v>2064.8</v>
      </c>
      <c r="H82" s="51">
        <f>H84+H83</f>
        <v>2104.8</v>
      </c>
    </row>
    <row r="83" spans="1:8" ht="51" customHeight="1" hidden="1">
      <c r="A83" s="41" t="s">
        <v>85</v>
      </c>
      <c r="B83" s="9" t="s">
        <v>90</v>
      </c>
      <c r="C83" s="9" t="s">
        <v>118</v>
      </c>
      <c r="D83" s="49" t="s">
        <v>132</v>
      </c>
      <c r="E83" s="5">
        <v>100</v>
      </c>
      <c r="F83" s="42"/>
      <c r="G83" s="42"/>
      <c r="H83" s="42"/>
    </row>
    <row r="84" spans="1:8" s="17" customFormat="1" ht="26.25" customHeight="1">
      <c r="A84" s="41" t="s">
        <v>87</v>
      </c>
      <c r="B84" s="9" t="s">
        <v>90</v>
      </c>
      <c r="C84" s="9" t="s">
        <v>118</v>
      </c>
      <c r="D84" s="49" t="s">
        <v>132</v>
      </c>
      <c r="E84" s="9" t="s">
        <v>88</v>
      </c>
      <c r="F84" s="52">
        <v>2064.4</v>
      </c>
      <c r="G84" s="51">
        <v>2064.8</v>
      </c>
      <c r="H84" s="51">
        <v>2104.8</v>
      </c>
    </row>
    <row r="85" spans="1:8" ht="30" customHeight="1" hidden="1">
      <c r="A85" s="60" t="s">
        <v>39</v>
      </c>
      <c r="B85" s="61" t="s">
        <v>90</v>
      </c>
      <c r="C85" s="61" t="s">
        <v>133</v>
      </c>
      <c r="D85" s="62"/>
      <c r="E85" s="62"/>
      <c r="F85" s="63">
        <f aca="true" t="shared" si="9" ref="F85:H86">F86</f>
        <v>0</v>
      </c>
      <c r="G85" s="63">
        <f t="shared" si="9"/>
        <v>0</v>
      </c>
      <c r="H85" s="63">
        <f t="shared" si="9"/>
        <v>0</v>
      </c>
    </row>
    <row r="86" spans="1:8" ht="42.75" customHeight="1" hidden="1">
      <c r="A86" s="48" t="s">
        <v>134</v>
      </c>
      <c r="B86" s="49" t="s">
        <v>90</v>
      </c>
      <c r="C86" s="49" t="s">
        <v>133</v>
      </c>
      <c r="D86" s="50" t="s">
        <v>106</v>
      </c>
      <c r="E86" s="9"/>
      <c r="F86" s="42">
        <f t="shared" si="9"/>
        <v>0</v>
      </c>
      <c r="G86" s="42">
        <f t="shared" si="9"/>
        <v>0</v>
      </c>
      <c r="H86" s="42">
        <f t="shared" si="9"/>
        <v>0</v>
      </c>
    </row>
    <row r="87" spans="1:8" s="17" customFormat="1" ht="24.75" customHeight="1" hidden="1">
      <c r="A87" s="41" t="s">
        <v>87</v>
      </c>
      <c r="B87" s="9" t="s">
        <v>90</v>
      </c>
      <c r="C87" s="9" t="s">
        <v>133</v>
      </c>
      <c r="D87" s="50" t="s">
        <v>106</v>
      </c>
      <c r="E87" s="9" t="s">
        <v>88</v>
      </c>
      <c r="F87" s="51">
        <v>0</v>
      </c>
      <c r="G87" s="51">
        <v>0</v>
      </c>
      <c r="H87" s="51">
        <v>0</v>
      </c>
    </row>
    <row r="88" spans="1:8" s="17" customFormat="1" ht="24.75" customHeight="1" hidden="1">
      <c r="A88" s="41" t="s">
        <v>217</v>
      </c>
      <c r="B88" s="108" t="s">
        <v>90</v>
      </c>
      <c r="C88" s="108" t="s">
        <v>133</v>
      </c>
      <c r="D88" s="50" t="s">
        <v>106</v>
      </c>
      <c r="E88" s="9"/>
      <c r="F88" s="51">
        <f>F89</f>
        <v>0</v>
      </c>
      <c r="G88" s="51">
        <f>G89</f>
        <v>0</v>
      </c>
      <c r="H88" s="51">
        <f>H89</f>
        <v>0</v>
      </c>
    </row>
    <row r="89" spans="1:8" s="17" customFormat="1" ht="24.75" customHeight="1" hidden="1">
      <c r="A89" s="41" t="s">
        <v>87</v>
      </c>
      <c r="B89" s="108" t="s">
        <v>90</v>
      </c>
      <c r="C89" s="108" t="s">
        <v>133</v>
      </c>
      <c r="D89" s="50" t="s">
        <v>216</v>
      </c>
      <c r="E89" s="108" t="s">
        <v>88</v>
      </c>
      <c r="F89" s="51"/>
      <c r="G89" s="51"/>
      <c r="H89" s="51"/>
    </row>
    <row r="90" spans="1:8" s="17" customFormat="1" ht="24.75" customHeight="1" hidden="1">
      <c r="A90" s="41"/>
      <c r="B90" s="9"/>
      <c r="C90" s="9"/>
      <c r="D90" s="50"/>
      <c r="E90" s="9"/>
      <c r="F90" s="51"/>
      <c r="G90" s="51"/>
      <c r="H90" s="51"/>
    </row>
    <row r="91" spans="1:8" s="17" customFormat="1" ht="24.75" customHeight="1" hidden="1">
      <c r="A91" s="41"/>
      <c r="B91" s="9"/>
      <c r="C91" s="9"/>
      <c r="D91" s="50"/>
      <c r="E91" s="9"/>
      <c r="F91" s="51"/>
      <c r="G91" s="51"/>
      <c r="H91" s="51"/>
    </row>
    <row r="92" spans="1:8" s="17" customFormat="1" ht="3" customHeight="1">
      <c r="A92" s="47"/>
      <c r="B92" s="65"/>
      <c r="C92" s="65"/>
      <c r="D92" s="9"/>
      <c r="E92" s="9"/>
      <c r="F92" s="51"/>
      <c r="G92" s="51"/>
      <c r="H92" s="51"/>
    </row>
    <row r="93" spans="1:8" ht="15.75">
      <c r="A93" s="38" t="s">
        <v>135</v>
      </c>
      <c r="B93" s="39" t="s">
        <v>136</v>
      </c>
      <c r="C93" s="39"/>
      <c r="D93" s="39"/>
      <c r="E93" s="39"/>
      <c r="F93" s="54">
        <f>F94+F98+F109+F114+F119</f>
        <v>12677.199999999999</v>
      </c>
      <c r="G93" s="54">
        <f>G94+G98+G109+G114+G119</f>
        <v>16345.32</v>
      </c>
      <c r="H93" s="54">
        <f>H94+H98+H109+H114+H119</f>
        <v>16416.48</v>
      </c>
    </row>
    <row r="94" spans="1:8" s="17" customFormat="1" ht="16.5" customHeight="1">
      <c r="A94" s="66" t="s">
        <v>137</v>
      </c>
      <c r="B94" s="44" t="s">
        <v>136</v>
      </c>
      <c r="C94" s="44" t="s">
        <v>80</v>
      </c>
      <c r="D94" s="44"/>
      <c r="E94" s="44"/>
      <c r="F94" s="45">
        <f aca="true" t="shared" si="10" ref="F94:H96">F95</f>
        <v>0</v>
      </c>
      <c r="G94" s="45">
        <f t="shared" si="10"/>
        <v>214.1</v>
      </c>
      <c r="H94" s="45">
        <f t="shared" si="10"/>
        <v>214.1</v>
      </c>
    </row>
    <row r="95" spans="1:8" s="17" customFormat="1" ht="42" customHeight="1">
      <c r="A95" s="48" t="s">
        <v>138</v>
      </c>
      <c r="B95" s="49" t="s">
        <v>136</v>
      </c>
      <c r="C95" s="49" t="s">
        <v>80</v>
      </c>
      <c r="D95" s="50" t="s">
        <v>106</v>
      </c>
      <c r="E95" s="46"/>
      <c r="F95" s="51">
        <f t="shared" si="10"/>
        <v>0</v>
      </c>
      <c r="G95" s="51">
        <f t="shared" si="10"/>
        <v>214.1</v>
      </c>
      <c r="H95" s="51">
        <f t="shared" si="10"/>
        <v>214.1</v>
      </c>
    </row>
    <row r="96" spans="1:8" ht="42.75" customHeight="1">
      <c r="A96" s="48" t="s">
        <v>138</v>
      </c>
      <c r="B96" s="49" t="s">
        <v>136</v>
      </c>
      <c r="C96" s="49" t="s">
        <v>80</v>
      </c>
      <c r="D96" s="50" t="s">
        <v>216</v>
      </c>
      <c r="E96" s="9"/>
      <c r="F96" s="42">
        <f t="shared" si="10"/>
        <v>0</v>
      </c>
      <c r="G96" s="42">
        <f t="shared" si="10"/>
        <v>214.1</v>
      </c>
      <c r="H96" s="42">
        <f t="shared" si="10"/>
        <v>214.1</v>
      </c>
    </row>
    <row r="97" spans="1:8" s="17" customFormat="1" ht="24.75" customHeight="1">
      <c r="A97" s="41" t="s">
        <v>87</v>
      </c>
      <c r="B97" s="9" t="s">
        <v>136</v>
      </c>
      <c r="C97" s="9" t="s">
        <v>80</v>
      </c>
      <c r="D97" s="50" t="s">
        <v>216</v>
      </c>
      <c r="E97" s="9" t="s">
        <v>88</v>
      </c>
      <c r="F97" s="52"/>
      <c r="G97" s="52">
        <v>214.1</v>
      </c>
      <c r="H97" s="52">
        <v>214.1</v>
      </c>
    </row>
    <row r="98" spans="1:8" s="17" customFormat="1" ht="16.5" customHeight="1">
      <c r="A98" s="66" t="s">
        <v>45</v>
      </c>
      <c r="B98" s="44" t="s">
        <v>136</v>
      </c>
      <c r="C98" s="44" t="s">
        <v>115</v>
      </c>
      <c r="D98" s="44"/>
      <c r="E98" s="44"/>
      <c r="F98" s="45">
        <f>F103+F99+F107</f>
        <v>8151.4</v>
      </c>
      <c r="G98" s="45">
        <f>G103+G99+G107</f>
        <v>8151.4</v>
      </c>
      <c r="H98" s="45">
        <f>H103+H99+H107</f>
        <v>8151.4</v>
      </c>
    </row>
    <row r="99" spans="1:8" s="17" customFormat="1" ht="42" customHeight="1">
      <c r="A99" s="48" t="s">
        <v>138</v>
      </c>
      <c r="B99" s="49" t="s">
        <v>136</v>
      </c>
      <c r="C99" s="49" t="s">
        <v>115</v>
      </c>
      <c r="D99" s="50" t="s">
        <v>106</v>
      </c>
      <c r="E99" s="46"/>
      <c r="F99" s="51">
        <f>F100</f>
        <v>5050</v>
      </c>
      <c r="G99" s="51">
        <f>G100</f>
        <v>5050</v>
      </c>
      <c r="H99" s="51">
        <f>H100</f>
        <v>5050</v>
      </c>
    </row>
    <row r="100" spans="1:8" ht="42.75" customHeight="1">
      <c r="A100" s="48" t="s">
        <v>105</v>
      </c>
      <c r="B100" s="49" t="s">
        <v>136</v>
      </c>
      <c r="C100" s="49" t="s">
        <v>115</v>
      </c>
      <c r="D100" s="50" t="s">
        <v>216</v>
      </c>
      <c r="E100" s="9"/>
      <c r="F100" s="42">
        <v>5050</v>
      </c>
      <c r="G100" s="42">
        <v>5050</v>
      </c>
      <c r="H100" s="42">
        <v>5050</v>
      </c>
    </row>
    <row r="101" spans="1:8" s="17" customFormat="1" ht="24.75" customHeight="1" hidden="1">
      <c r="A101" s="41" t="s">
        <v>87</v>
      </c>
      <c r="B101" s="9" t="s">
        <v>136</v>
      </c>
      <c r="C101" s="9" t="s">
        <v>115</v>
      </c>
      <c r="D101" s="50" t="s">
        <v>216</v>
      </c>
      <c r="E101" s="9" t="s">
        <v>88</v>
      </c>
      <c r="F101" s="52"/>
      <c r="G101" s="51"/>
      <c r="H101" s="51"/>
    </row>
    <row r="102" spans="1:8" ht="15.75" customHeight="1">
      <c r="A102" s="41" t="s">
        <v>93</v>
      </c>
      <c r="B102" s="9" t="s">
        <v>136</v>
      </c>
      <c r="C102" s="9" t="s">
        <v>115</v>
      </c>
      <c r="D102" s="50" t="s">
        <v>216</v>
      </c>
      <c r="E102" s="9" t="s">
        <v>94</v>
      </c>
      <c r="F102" s="52">
        <v>3000</v>
      </c>
      <c r="G102" s="42">
        <v>3000</v>
      </c>
      <c r="H102" s="42">
        <v>3000</v>
      </c>
    </row>
    <row r="103" spans="1:8" s="17" customFormat="1" ht="38.25">
      <c r="A103" s="48" t="s">
        <v>139</v>
      </c>
      <c r="B103" s="49" t="s">
        <v>136</v>
      </c>
      <c r="C103" s="49" t="s">
        <v>115</v>
      </c>
      <c r="D103" s="50" t="s">
        <v>140</v>
      </c>
      <c r="E103" s="46"/>
      <c r="F103" s="51">
        <f>F104</f>
        <v>3101.4</v>
      </c>
      <c r="G103" s="51">
        <f>G104</f>
        <v>3101.4</v>
      </c>
      <c r="H103" s="51">
        <f>H104</f>
        <v>3101.4</v>
      </c>
    </row>
    <row r="104" spans="1:8" s="17" customFormat="1" ht="39.75" customHeight="1">
      <c r="A104" s="48" t="s">
        <v>139</v>
      </c>
      <c r="B104" s="49" t="s">
        <v>136</v>
      </c>
      <c r="C104" s="49" t="s">
        <v>115</v>
      </c>
      <c r="D104" s="50" t="s">
        <v>218</v>
      </c>
      <c r="E104" s="46"/>
      <c r="F104" s="51">
        <f>F105+F106</f>
        <v>3101.4</v>
      </c>
      <c r="G104" s="51">
        <f>G105+G106</f>
        <v>3101.4</v>
      </c>
      <c r="H104" s="51">
        <f>H105+H106</f>
        <v>3101.4</v>
      </c>
    </row>
    <row r="105" spans="1:8" s="17" customFormat="1" ht="24.75" customHeight="1">
      <c r="A105" s="41" t="s">
        <v>87</v>
      </c>
      <c r="B105" s="9" t="s">
        <v>136</v>
      </c>
      <c r="C105" s="9" t="s">
        <v>115</v>
      </c>
      <c r="D105" s="50" t="s">
        <v>218</v>
      </c>
      <c r="E105" s="9" t="s">
        <v>88</v>
      </c>
      <c r="F105" s="51">
        <v>951.4</v>
      </c>
      <c r="G105" s="51"/>
      <c r="H105" s="51"/>
    </row>
    <row r="106" spans="1:8" ht="15.75" customHeight="1">
      <c r="A106" s="41" t="s">
        <v>93</v>
      </c>
      <c r="B106" s="9" t="s">
        <v>136</v>
      </c>
      <c r="C106" s="9" t="s">
        <v>115</v>
      </c>
      <c r="D106" s="50" t="s">
        <v>218</v>
      </c>
      <c r="E106" s="9" t="s">
        <v>94</v>
      </c>
      <c r="F106" s="52">
        <v>2150</v>
      </c>
      <c r="G106" s="52">
        <v>3101.4</v>
      </c>
      <c r="H106" s="52">
        <v>3101.4</v>
      </c>
    </row>
    <row r="107" spans="1:8" ht="38.25" customHeight="1" hidden="1">
      <c r="A107" s="41" t="s">
        <v>227</v>
      </c>
      <c r="B107" s="49" t="s">
        <v>136</v>
      </c>
      <c r="C107" s="49" t="s">
        <v>115</v>
      </c>
      <c r="D107" s="108" t="s">
        <v>228</v>
      </c>
      <c r="E107" s="46"/>
      <c r="F107" s="119">
        <f>F108</f>
        <v>0</v>
      </c>
      <c r="G107" s="52">
        <f>G108</f>
        <v>0</v>
      </c>
      <c r="H107" s="52">
        <f>H108</f>
        <v>0</v>
      </c>
    </row>
    <row r="108" spans="1:8" ht="26.25" customHeight="1" hidden="1">
      <c r="A108" s="41" t="s">
        <v>93</v>
      </c>
      <c r="B108" s="9" t="s">
        <v>136</v>
      </c>
      <c r="C108" s="9" t="s">
        <v>115</v>
      </c>
      <c r="D108" s="108" t="s">
        <v>228</v>
      </c>
      <c r="E108" s="9" t="s">
        <v>94</v>
      </c>
      <c r="F108" s="119"/>
      <c r="G108" s="52"/>
      <c r="H108" s="52"/>
    </row>
    <row r="109" spans="1:8" ht="17.25" customHeight="1">
      <c r="A109" s="67" t="s">
        <v>47</v>
      </c>
      <c r="B109" s="44" t="s">
        <v>136</v>
      </c>
      <c r="C109" s="44" t="s">
        <v>82</v>
      </c>
      <c r="D109" s="44"/>
      <c r="E109" s="68"/>
      <c r="F109" s="45">
        <f aca="true" t="shared" si="11" ref="F109:H111">F110</f>
        <v>2836.95</v>
      </c>
      <c r="G109" s="45">
        <f t="shared" si="11"/>
        <v>6643.77</v>
      </c>
      <c r="H109" s="45">
        <f t="shared" si="11"/>
        <v>6675.53</v>
      </c>
    </row>
    <row r="110" spans="1:8" ht="40.5" customHeight="1">
      <c r="A110" s="48" t="s">
        <v>138</v>
      </c>
      <c r="B110" s="49" t="s">
        <v>136</v>
      </c>
      <c r="C110" s="49" t="s">
        <v>82</v>
      </c>
      <c r="D110" s="50" t="s">
        <v>106</v>
      </c>
      <c r="E110" s="9"/>
      <c r="F110" s="42">
        <f t="shared" si="11"/>
        <v>2836.95</v>
      </c>
      <c r="G110" s="42">
        <f t="shared" si="11"/>
        <v>6643.77</v>
      </c>
      <c r="H110" s="42">
        <f t="shared" si="11"/>
        <v>6675.53</v>
      </c>
    </row>
    <row r="111" spans="1:8" ht="42.75" customHeight="1">
      <c r="A111" s="48" t="s">
        <v>138</v>
      </c>
      <c r="B111" s="49" t="s">
        <v>136</v>
      </c>
      <c r="C111" s="49" t="s">
        <v>82</v>
      </c>
      <c r="D111" s="50" t="s">
        <v>216</v>
      </c>
      <c r="E111" s="9"/>
      <c r="F111" s="42">
        <f t="shared" si="11"/>
        <v>2836.95</v>
      </c>
      <c r="G111" s="42">
        <f t="shared" si="11"/>
        <v>6643.77</v>
      </c>
      <c r="H111" s="42">
        <f t="shared" si="11"/>
        <v>6675.53</v>
      </c>
    </row>
    <row r="112" spans="1:8" s="17" customFormat="1" ht="24.75" customHeight="1">
      <c r="A112" s="41" t="s">
        <v>87</v>
      </c>
      <c r="B112" s="9" t="s">
        <v>136</v>
      </c>
      <c r="C112" s="9" t="s">
        <v>82</v>
      </c>
      <c r="D112" s="50" t="s">
        <v>216</v>
      </c>
      <c r="E112" s="9" t="s">
        <v>88</v>
      </c>
      <c r="F112" s="51">
        <v>2836.95</v>
      </c>
      <c r="G112" s="51">
        <v>6643.77</v>
      </c>
      <c r="H112" s="51">
        <v>6675.53</v>
      </c>
    </row>
    <row r="113" spans="1:8" ht="3" customHeight="1">
      <c r="A113" s="41"/>
      <c r="B113" s="9"/>
      <c r="C113" s="9"/>
      <c r="D113" s="9"/>
      <c r="E113" s="46"/>
      <c r="F113" s="42"/>
      <c r="G113" s="42"/>
      <c r="H113" s="42"/>
    </row>
    <row r="114" spans="1:8" ht="27" customHeight="1" hidden="1">
      <c r="A114" s="69" t="s">
        <v>49</v>
      </c>
      <c r="B114" s="44" t="s">
        <v>136</v>
      </c>
      <c r="C114" s="44" t="s">
        <v>136</v>
      </c>
      <c r="D114" s="44"/>
      <c r="E114" s="44"/>
      <c r="F114" s="42">
        <f>F115</f>
        <v>0</v>
      </c>
      <c r="G114" s="42">
        <f>G115</f>
        <v>0</v>
      </c>
      <c r="H114" s="42">
        <f>H115</f>
        <v>0</v>
      </c>
    </row>
    <row r="115" spans="1:8" ht="50.25" customHeight="1" hidden="1">
      <c r="A115" s="48" t="s">
        <v>141</v>
      </c>
      <c r="B115" s="49" t="s">
        <v>136</v>
      </c>
      <c r="C115" s="49" t="s">
        <v>136</v>
      </c>
      <c r="D115" s="50" t="s">
        <v>106</v>
      </c>
      <c r="E115" s="9"/>
      <c r="F115" s="42">
        <f>F116+F117+F118</f>
        <v>0</v>
      </c>
      <c r="G115" s="42">
        <f>G116+G117+G118</f>
        <v>0</v>
      </c>
      <c r="H115" s="42">
        <f>H116+H117+H118</f>
        <v>0</v>
      </c>
    </row>
    <row r="116" spans="1:8" ht="51" customHeight="1" hidden="1">
      <c r="A116" s="41" t="s">
        <v>85</v>
      </c>
      <c r="B116" s="9" t="s">
        <v>136</v>
      </c>
      <c r="C116" s="9" t="s">
        <v>136</v>
      </c>
      <c r="D116" s="49" t="s">
        <v>106</v>
      </c>
      <c r="E116" s="9" t="s">
        <v>86</v>
      </c>
      <c r="F116" s="42">
        <v>0</v>
      </c>
      <c r="G116" s="42">
        <v>0</v>
      </c>
      <c r="H116" s="42">
        <v>0</v>
      </c>
    </row>
    <row r="117" spans="1:8" s="17" customFormat="1" ht="24.75" customHeight="1" hidden="1">
      <c r="A117" s="41" t="s">
        <v>87</v>
      </c>
      <c r="B117" s="9" t="s">
        <v>136</v>
      </c>
      <c r="C117" s="9" t="s">
        <v>136</v>
      </c>
      <c r="D117" s="49" t="s">
        <v>106</v>
      </c>
      <c r="E117" s="9" t="s">
        <v>88</v>
      </c>
      <c r="F117" s="51">
        <v>0</v>
      </c>
      <c r="G117" s="51">
        <v>0</v>
      </c>
      <c r="H117" s="51">
        <v>0</v>
      </c>
    </row>
    <row r="118" spans="1:8" ht="15.75" customHeight="1" hidden="1">
      <c r="A118" s="41" t="s">
        <v>93</v>
      </c>
      <c r="B118" s="9" t="s">
        <v>136</v>
      </c>
      <c r="C118" s="9" t="s">
        <v>136</v>
      </c>
      <c r="D118" s="49" t="s">
        <v>106</v>
      </c>
      <c r="E118" s="9" t="s">
        <v>94</v>
      </c>
      <c r="F118" s="51">
        <v>0</v>
      </c>
      <c r="G118" s="51">
        <v>0</v>
      </c>
      <c r="H118" s="51">
        <v>0</v>
      </c>
    </row>
    <row r="119" spans="1:8" ht="15.75" customHeight="1">
      <c r="A119" s="110" t="s">
        <v>49</v>
      </c>
      <c r="B119" s="108" t="s">
        <v>136</v>
      </c>
      <c r="C119" s="108" t="s">
        <v>136</v>
      </c>
      <c r="D119" s="49"/>
      <c r="E119" s="9"/>
      <c r="F119" s="51">
        <f>F120</f>
        <v>1688.85</v>
      </c>
      <c r="G119" s="51">
        <f>G120</f>
        <v>1336.05</v>
      </c>
      <c r="H119" s="51">
        <f>H120</f>
        <v>1375.4499999999998</v>
      </c>
    </row>
    <row r="120" spans="1:8" ht="43.5" customHeight="1">
      <c r="A120" s="48" t="s">
        <v>138</v>
      </c>
      <c r="B120" s="108" t="s">
        <v>136</v>
      </c>
      <c r="C120" s="108" t="s">
        <v>136</v>
      </c>
      <c r="D120" s="50" t="s">
        <v>106</v>
      </c>
      <c r="E120" s="9"/>
      <c r="F120" s="51">
        <f>F121+F122+F123</f>
        <v>1688.85</v>
      </c>
      <c r="G120" s="51">
        <f>G121+G122</f>
        <v>1336.05</v>
      </c>
      <c r="H120" s="51">
        <f>H121+H122</f>
        <v>1375.4499999999998</v>
      </c>
    </row>
    <row r="121" spans="1:8" ht="52.5" customHeight="1">
      <c r="A121" s="41" t="s">
        <v>85</v>
      </c>
      <c r="B121" s="108" t="s">
        <v>136</v>
      </c>
      <c r="C121" s="108" t="s">
        <v>136</v>
      </c>
      <c r="D121" s="50" t="s">
        <v>216</v>
      </c>
      <c r="E121" s="108" t="s">
        <v>86</v>
      </c>
      <c r="F121" s="51">
        <v>349.15</v>
      </c>
      <c r="G121" s="51">
        <v>349.15</v>
      </c>
      <c r="H121" s="51">
        <v>349.15</v>
      </c>
    </row>
    <row r="122" spans="1:8" ht="30.75" customHeight="1">
      <c r="A122" s="41" t="s">
        <v>87</v>
      </c>
      <c r="B122" s="108" t="s">
        <v>136</v>
      </c>
      <c r="C122" s="108" t="s">
        <v>136</v>
      </c>
      <c r="D122" s="50" t="s">
        <v>216</v>
      </c>
      <c r="E122" s="108" t="s">
        <v>88</v>
      </c>
      <c r="F122" s="51">
        <v>1337.2</v>
      </c>
      <c r="G122" s="51">
        <v>986.9</v>
      </c>
      <c r="H122" s="51">
        <v>1026.3</v>
      </c>
    </row>
    <row r="123" spans="1:8" s="70" customFormat="1" ht="24" customHeight="1">
      <c r="A123" s="41" t="s">
        <v>93</v>
      </c>
      <c r="B123" s="108" t="s">
        <v>136</v>
      </c>
      <c r="C123" s="108" t="s">
        <v>136</v>
      </c>
      <c r="D123" s="50" t="s">
        <v>216</v>
      </c>
      <c r="E123" s="108" t="s">
        <v>94</v>
      </c>
      <c r="F123" s="42">
        <v>2.5</v>
      </c>
      <c r="G123" s="42"/>
      <c r="H123" s="42"/>
    </row>
    <row r="124" spans="1:8" s="72" customFormat="1" ht="18.75" customHeight="1" hidden="1">
      <c r="A124" s="55" t="s">
        <v>51</v>
      </c>
      <c r="B124" s="39" t="s">
        <v>100</v>
      </c>
      <c r="C124" s="39"/>
      <c r="D124" s="39"/>
      <c r="E124" s="71"/>
      <c r="F124" s="54">
        <f aca="true" t="shared" si="12" ref="F124:H126">F125</f>
        <v>0</v>
      </c>
      <c r="G124" s="54">
        <f t="shared" si="12"/>
        <v>0</v>
      </c>
      <c r="H124" s="54">
        <f t="shared" si="12"/>
        <v>0</v>
      </c>
    </row>
    <row r="125" spans="1:8" ht="15.75" customHeight="1" hidden="1">
      <c r="A125" s="43" t="s">
        <v>142</v>
      </c>
      <c r="B125" s="44" t="s">
        <v>100</v>
      </c>
      <c r="C125" s="44" t="s">
        <v>100</v>
      </c>
      <c r="D125" s="44"/>
      <c r="E125" s="73"/>
      <c r="F125" s="45">
        <f t="shared" si="12"/>
        <v>0</v>
      </c>
      <c r="G125" s="45">
        <f t="shared" si="12"/>
        <v>0</v>
      </c>
      <c r="H125" s="45">
        <f t="shared" si="12"/>
        <v>0</v>
      </c>
    </row>
    <row r="126" spans="1:8" ht="31.5" customHeight="1" hidden="1">
      <c r="A126" s="74" t="s">
        <v>143</v>
      </c>
      <c r="B126" s="49" t="s">
        <v>100</v>
      </c>
      <c r="C126" s="49" t="s">
        <v>100</v>
      </c>
      <c r="D126" s="49" t="s">
        <v>144</v>
      </c>
      <c r="E126" s="5"/>
      <c r="F126" s="42">
        <f t="shared" si="12"/>
        <v>0</v>
      </c>
      <c r="G126" s="42">
        <f t="shared" si="12"/>
        <v>0</v>
      </c>
      <c r="H126" s="42">
        <f t="shared" si="12"/>
        <v>0</v>
      </c>
    </row>
    <row r="127" spans="1:8" ht="27.75" customHeight="1" hidden="1">
      <c r="A127" s="74" t="s">
        <v>145</v>
      </c>
      <c r="B127" s="49" t="s">
        <v>100</v>
      </c>
      <c r="C127" s="49" t="s">
        <v>100</v>
      </c>
      <c r="D127" s="49" t="s">
        <v>146</v>
      </c>
      <c r="E127" s="5"/>
      <c r="F127" s="42">
        <f>F128+F129</f>
        <v>0</v>
      </c>
      <c r="G127" s="42">
        <f>G128+G129</f>
        <v>0</v>
      </c>
      <c r="H127" s="42">
        <f>H128+H129</f>
        <v>0</v>
      </c>
    </row>
    <row r="128" spans="1:8" ht="51" customHeight="1" hidden="1">
      <c r="A128" s="41" t="s">
        <v>85</v>
      </c>
      <c r="B128" s="9" t="s">
        <v>100</v>
      </c>
      <c r="C128" s="9" t="s">
        <v>100</v>
      </c>
      <c r="D128" s="49" t="s">
        <v>146</v>
      </c>
      <c r="E128" s="9" t="s">
        <v>86</v>
      </c>
      <c r="F128" s="42">
        <v>0</v>
      </c>
      <c r="G128" s="42">
        <v>0</v>
      </c>
      <c r="H128" s="42">
        <v>0</v>
      </c>
    </row>
    <row r="129" spans="1:8" s="17" customFormat="1" ht="24.75" customHeight="1" hidden="1">
      <c r="A129" s="41" t="s">
        <v>87</v>
      </c>
      <c r="B129" s="9" t="s">
        <v>100</v>
      </c>
      <c r="C129" s="9" t="s">
        <v>100</v>
      </c>
      <c r="D129" s="49" t="s">
        <v>144</v>
      </c>
      <c r="E129" s="9" t="s">
        <v>88</v>
      </c>
      <c r="F129" s="51">
        <v>0</v>
      </c>
      <c r="G129" s="51">
        <v>0</v>
      </c>
      <c r="H129" s="51">
        <v>0</v>
      </c>
    </row>
    <row r="130" spans="1:8" ht="3.75" customHeight="1" hidden="1">
      <c r="A130" s="41"/>
      <c r="B130" s="9"/>
      <c r="C130" s="9"/>
      <c r="D130" s="49"/>
      <c r="E130" s="5"/>
      <c r="F130" s="42"/>
      <c r="G130" s="42"/>
      <c r="H130" s="42"/>
    </row>
    <row r="131" spans="1:8" s="72" customFormat="1" ht="18.75" customHeight="1">
      <c r="A131" s="55" t="s">
        <v>147</v>
      </c>
      <c r="B131" s="39" t="s">
        <v>126</v>
      </c>
      <c r="C131" s="39"/>
      <c r="D131" s="39"/>
      <c r="E131" s="71"/>
      <c r="F131" s="54">
        <f aca="true" t="shared" si="13" ref="F131:H134">F132</f>
        <v>1545.9</v>
      </c>
      <c r="G131" s="54">
        <f t="shared" si="13"/>
        <v>0</v>
      </c>
      <c r="H131" s="54">
        <f t="shared" si="13"/>
        <v>0</v>
      </c>
    </row>
    <row r="132" spans="1:8" ht="15.75" customHeight="1">
      <c r="A132" s="43" t="s">
        <v>148</v>
      </c>
      <c r="B132" s="44" t="s">
        <v>126</v>
      </c>
      <c r="C132" s="44" t="s">
        <v>80</v>
      </c>
      <c r="D132" s="44"/>
      <c r="E132" s="73"/>
      <c r="F132" s="45">
        <f t="shared" si="13"/>
        <v>1545.9</v>
      </c>
      <c r="G132" s="45">
        <f t="shared" si="13"/>
        <v>0</v>
      </c>
      <c r="H132" s="45">
        <f t="shared" si="13"/>
        <v>0</v>
      </c>
    </row>
    <row r="133" spans="1:8" ht="31.5" customHeight="1">
      <c r="A133" s="74" t="s">
        <v>149</v>
      </c>
      <c r="B133" s="49" t="s">
        <v>126</v>
      </c>
      <c r="C133" s="49" t="s">
        <v>80</v>
      </c>
      <c r="D133" s="49" t="s">
        <v>150</v>
      </c>
      <c r="E133" s="5"/>
      <c r="F133" s="42">
        <f t="shared" si="13"/>
        <v>1545.9</v>
      </c>
      <c r="G133" s="42">
        <f t="shared" si="13"/>
        <v>0</v>
      </c>
      <c r="H133" s="42">
        <f t="shared" si="13"/>
        <v>0</v>
      </c>
    </row>
    <row r="134" spans="1:8" ht="51.75" customHeight="1">
      <c r="A134" s="74" t="s">
        <v>151</v>
      </c>
      <c r="B134" s="49" t="s">
        <v>126</v>
      </c>
      <c r="C134" s="49" t="s">
        <v>80</v>
      </c>
      <c r="D134" s="49" t="s">
        <v>152</v>
      </c>
      <c r="E134" s="5"/>
      <c r="F134" s="42">
        <f t="shared" si="13"/>
        <v>1545.9</v>
      </c>
      <c r="G134" s="42">
        <f t="shared" si="13"/>
        <v>0</v>
      </c>
      <c r="H134" s="42">
        <f t="shared" si="13"/>
        <v>0</v>
      </c>
    </row>
    <row r="135" spans="1:8" ht="15.75" customHeight="1">
      <c r="A135" s="41" t="s">
        <v>97</v>
      </c>
      <c r="B135" s="9" t="s">
        <v>126</v>
      </c>
      <c r="C135" s="9" t="s">
        <v>80</v>
      </c>
      <c r="D135" s="49" t="s">
        <v>152</v>
      </c>
      <c r="E135" s="9" t="s">
        <v>98</v>
      </c>
      <c r="F135" s="52">
        <v>1545.9</v>
      </c>
      <c r="G135" s="52"/>
      <c r="H135" s="52"/>
    </row>
    <row r="136" spans="1:8" ht="3.75" customHeight="1">
      <c r="A136" s="41"/>
      <c r="B136" s="9"/>
      <c r="C136" s="9"/>
      <c r="D136" s="49"/>
      <c r="E136" s="5"/>
      <c r="F136" s="42"/>
      <c r="G136" s="42"/>
      <c r="H136" s="42"/>
    </row>
    <row r="137" spans="1:8" ht="15.75" customHeight="1" hidden="1">
      <c r="A137" s="38" t="s">
        <v>59</v>
      </c>
      <c r="B137" s="59" t="s">
        <v>123</v>
      </c>
      <c r="C137" s="59"/>
      <c r="D137" s="39"/>
      <c r="E137" s="39"/>
      <c r="F137" s="54">
        <f>F139</f>
        <v>0</v>
      </c>
      <c r="G137" s="54">
        <f>G139</f>
        <v>0</v>
      </c>
      <c r="H137" s="54">
        <f>H139</f>
        <v>0</v>
      </c>
    </row>
    <row r="138" spans="1:8" ht="3.75" customHeight="1" hidden="1">
      <c r="A138" s="38"/>
      <c r="B138" s="59"/>
      <c r="C138" s="59"/>
      <c r="D138" s="39"/>
      <c r="E138" s="39"/>
      <c r="F138" s="54"/>
      <c r="G138" s="54"/>
      <c r="H138" s="54"/>
    </row>
    <row r="139" spans="1:8" ht="15.75" customHeight="1" hidden="1">
      <c r="A139" s="60" t="s">
        <v>61</v>
      </c>
      <c r="B139" s="61" t="s">
        <v>123</v>
      </c>
      <c r="C139" s="61" t="s">
        <v>82</v>
      </c>
      <c r="D139" s="62"/>
      <c r="E139" s="62"/>
      <c r="F139" s="63">
        <f aca="true" t="shared" si="14" ref="F139:H140">F140</f>
        <v>0</v>
      </c>
      <c r="G139" s="63">
        <f t="shared" si="14"/>
        <v>0</v>
      </c>
      <c r="H139" s="63">
        <f t="shared" si="14"/>
        <v>0</v>
      </c>
    </row>
    <row r="140" spans="1:8" s="17" customFormat="1" ht="39" customHeight="1" hidden="1">
      <c r="A140" s="41" t="s">
        <v>91</v>
      </c>
      <c r="B140" s="49" t="s">
        <v>123</v>
      </c>
      <c r="C140" s="49" t="s">
        <v>82</v>
      </c>
      <c r="D140" s="49" t="s">
        <v>92</v>
      </c>
      <c r="E140" s="9"/>
      <c r="F140" s="51">
        <f t="shared" si="14"/>
        <v>0</v>
      </c>
      <c r="G140" s="51">
        <f t="shared" si="14"/>
        <v>0</v>
      </c>
      <c r="H140" s="51">
        <f t="shared" si="14"/>
        <v>0</v>
      </c>
    </row>
    <row r="141" spans="1:8" s="17" customFormat="1" ht="17.25" customHeight="1" hidden="1">
      <c r="A141" s="41" t="s">
        <v>153</v>
      </c>
      <c r="B141" s="9" t="s">
        <v>123</v>
      </c>
      <c r="C141" s="9" t="s">
        <v>82</v>
      </c>
      <c r="D141" s="49" t="s">
        <v>92</v>
      </c>
      <c r="E141" s="9" t="s">
        <v>154</v>
      </c>
      <c r="F141" s="51">
        <v>0</v>
      </c>
      <c r="G141" s="51">
        <v>0</v>
      </c>
      <c r="H141" s="51">
        <v>0</v>
      </c>
    </row>
    <row r="142" spans="1:8" ht="3.75" customHeight="1" hidden="1">
      <c r="A142" s="47"/>
      <c r="B142" s="9"/>
      <c r="C142" s="9"/>
      <c r="D142" s="9"/>
      <c r="E142" s="46"/>
      <c r="F142" s="42"/>
      <c r="G142" s="42"/>
      <c r="H142" s="42"/>
    </row>
    <row r="143" spans="1:8" ht="15" customHeight="1" hidden="1">
      <c r="A143" s="38" t="s">
        <v>63</v>
      </c>
      <c r="B143" s="39" t="s">
        <v>102</v>
      </c>
      <c r="C143" s="53"/>
      <c r="D143" s="53"/>
      <c r="E143" s="53"/>
      <c r="F143" s="54">
        <f aca="true" t="shared" si="15" ref="F143:H145">F144</f>
        <v>0</v>
      </c>
      <c r="G143" s="54">
        <f t="shared" si="15"/>
        <v>0</v>
      </c>
      <c r="H143" s="54">
        <f t="shared" si="15"/>
        <v>0</v>
      </c>
    </row>
    <row r="144" spans="1:8" ht="15.75" customHeight="1" hidden="1">
      <c r="A144" s="43" t="s">
        <v>155</v>
      </c>
      <c r="B144" s="44" t="s">
        <v>102</v>
      </c>
      <c r="C144" s="44" t="s">
        <v>115</v>
      </c>
      <c r="D144" s="44"/>
      <c r="E144" s="44"/>
      <c r="F144" s="45">
        <f t="shared" si="15"/>
        <v>0</v>
      </c>
      <c r="G144" s="45">
        <f t="shared" si="15"/>
        <v>0</v>
      </c>
      <c r="H144" s="45">
        <f t="shared" si="15"/>
        <v>0</v>
      </c>
    </row>
    <row r="145" spans="1:8" ht="24.75" customHeight="1" hidden="1">
      <c r="A145" s="41" t="s">
        <v>156</v>
      </c>
      <c r="B145" s="9" t="s">
        <v>102</v>
      </c>
      <c r="C145" s="9" t="s">
        <v>115</v>
      </c>
      <c r="D145" s="9" t="s">
        <v>157</v>
      </c>
      <c r="E145" s="9"/>
      <c r="F145" s="42">
        <f t="shared" si="15"/>
        <v>0</v>
      </c>
      <c r="G145" s="42">
        <f t="shared" si="15"/>
        <v>0</v>
      </c>
      <c r="H145" s="42">
        <f t="shared" si="15"/>
        <v>0</v>
      </c>
    </row>
    <row r="146" spans="1:8" ht="24.75" customHeight="1" hidden="1">
      <c r="A146" s="41" t="s">
        <v>158</v>
      </c>
      <c r="B146" s="9" t="s">
        <v>102</v>
      </c>
      <c r="C146" s="9" t="s">
        <v>115</v>
      </c>
      <c r="D146" s="9" t="s">
        <v>159</v>
      </c>
      <c r="E146" s="9"/>
      <c r="F146" s="42">
        <f>F147+F148</f>
        <v>0</v>
      </c>
      <c r="G146" s="42">
        <f>G147+G148</f>
        <v>0</v>
      </c>
      <c r="H146" s="42">
        <f>H147+H148</f>
        <v>0</v>
      </c>
    </row>
    <row r="147" spans="1:8" ht="51.75" customHeight="1" hidden="1">
      <c r="A147" s="41" t="s">
        <v>85</v>
      </c>
      <c r="B147" s="9" t="s">
        <v>102</v>
      </c>
      <c r="C147" s="9" t="s">
        <v>115</v>
      </c>
      <c r="D147" s="9" t="s">
        <v>159</v>
      </c>
      <c r="E147" s="9" t="s">
        <v>86</v>
      </c>
      <c r="F147" s="42">
        <v>0</v>
      </c>
      <c r="G147" s="42">
        <v>0</v>
      </c>
      <c r="H147" s="42">
        <v>0</v>
      </c>
    </row>
    <row r="148" spans="1:8" ht="26.25" customHeight="1" hidden="1">
      <c r="A148" s="41" t="s">
        <v>87</v>
      </c>
      <c r="B148" s="9" t="s">
        <v>102</v>
      </c>
      <c r="C148" s="9" t="s">
        <v>115</v>
      </c>
      <c r="D148" s="9" t="s">
        <v>159</v>
      </c>
      <c r="E148" s="9" t="s">
        <v>88</v>
      </c>
      <c r="F148" s="42">
        <v>0</v>
      </c>
      <c r="G148" s="42">
        <v>0</v>
      </c>
      <c r="H148" s="42">
        <v>0</v>
      </c>
    </row>
    <row r="149" spans="1:8" ht="3.75" customHeight="1">
      <c r="A149" s="41"/>
      <c r="B149" s="9"/>
      <c r="C149" s="9"/>
      <c r="D149" s="49"/>
      <c r="E149" s="5"/>
      <c r="F149" s="42"/>
      <c r="G149" s="42"/>
      <c r="H149" s="42"/>
    </row>
    <row r="150" spans="1:8" ht="14.25" customHeight="1">
      <c r="A150" s="55" t="s">
        <v>67</v>
      </c>
      <c r="B150" s="39" t="s">
        <v>133</v>
      </c>
      <c r="C150" s="39"/>
      <c r="D150" s="39"/>
      <c r="E150" s="39"/>
      <c r="F150" s="54">
        <f aca="true" t="shared" si="16" ref="F150:H153">F151</f>
        <v>20</v>
      </c>
      <c r="G150" s="54">
        <f t="shared" si="16"/>
        <v>20</v>
      </c>
      <c r="H150" s="54">
        <f t="shared" si="16"/>
        <v>20</v>
      </c>
    </row>
    <row r="151" spans="1:8" ht="28.5" customHeight="1">
      <c r="A151" s="56" t="s">
        <v>160</v>
      </c>
      <c r="B151" s="44" t="s">
        <v>133</v>
      </c>
      <c r="C151" s="44" t="s">
        <v>90</v>
      </c>
      <c r="D151" s="44"/>
      <c r="E151" s="44"/>
      <c r="F151" s="45">
        <f t="shared" si="16"/>
        <v>20</v>
      </c>
      <c r="G151" s="45">
        <f t="shared" si="16"/>
        <v>20</v>
      </c>
      <c r="H151" s="45">
        <f t="shared" si="16"/>
        <v>20</v>
      </c>
    </row>
    <row r="152" spans="1:8" ht="27.75" customHeight="1">
      <c r="A152" s="74" t="s">
        <v>214</v>
      </c>
      <c r="B152" s="49" t="s">
        <v>133</v>
      </c>
      <c r="C152" s="49" t="s">
        <v>90</v>
      </c>
      <c r="D152" s="49" t="s">
        <v>108</v>
      </c>
      <c r="E152" s="9"/>
      <c r="F152" s="42">
        <f t="shared" si="16"/>
        <v>20</v>
      </c>
      <c r="G152" s="42">
        <f t="shared" si="16"/>
        <v>20</v>
      </c>
      <c r="H152" s="42">
        <f t="shared" si="16"/>
        <v>20</v>
      </c>
    </row>
    <row r="153" spans="1:8" ht="37.5" customHeight="1">
      <c r="A153" s="74" t="s">
        <v>161</v>
      </c>
      <c r="B153" s="49" t="s">
        <v>133</v>
      </c>
      <c r="C153" s="49" t="s">
        <v>90</v>
      </c>
      <c r="D153" s="49" t="s">
        <v>162</v>
      </c>
      <c r="E153" s="9"/>
      <c r="F153" s="42">
        <f t="shared" si="16"/>
        <v>20</v>
      </c>
      <c r="G153" s="42">
        <f t="shared" si="16"/>
        <v>20</v>
      </c>
      <c r="H153" s="42">
        <f t="shared" si="16"/>
        <v>20</v>
      </c>
    </row>
    <row r="154" spans="1:8" ht="25.5" customHeight="1">
      <c r="A154" s="41" t="s">
        <v>87</v>
      </c>
      <c r="B154" s="9" t="s">
        <v>133</v>
      </c>
      <c r="C154" s="9" t="s">
        <v>90</v>
      </c>
      <c r="D154" s="49" t="s">
        <v>162</v>
      </c>
      <c r="E154" s="9" t="s">
        <v>88</v>
      </c>
      <c r="F154" s="11">
        <v>20</v>
      </c>
      <c r="G154" s="42">
        <v>20</v>
      </c>
      <c r="H154" s="42">
        <v>20</v>
      </c>
    </row>
    <row r="155" spans="1:8" ht="57.75" customHeight="1">
      <c r="A155" s="124" t="s">
        <v>221</v>
      </c>
      <c r="B155" s="125">
        <v>14</v>
      </c>
      <c r="C155" s="125"/>
      <c r="D155" s="125"/>
      <c r="E155" s="125"/>
      <c r="F155" s="126">
        <f>F156+F158</f>
        <v>3907.3</v>
      </c>
      <c r="G155" s="126">
        <f>G156+G158</f>
        <v>2539.9</v>
      </c>
      <c r="H155" s="126">
        <f>H156+H158</f>
        <v>2482.5</v>
      </c>
    </row>
    <row r="156" spans="1:8" ht="44.25" customHeight="1">
      <c r="A156" s="48" t="s">
        <v>138</v>
      </c>
      <c r="B156" s="127">
        <v>14</v>
      </c>
      <c r="C156" s="128" t="s">
        <v>82</v>
      </c>
      <c r="D156" s="50" t="s">
        <v>106</v>
      </c>
      <c r="E156" s="9"/>
      <c r="F156" s="118">
        <f>F157</f>
        <v>3907.3</v>
      </c>
      <c r="G156" s="45">
        <f aca="true" t="shared" si="17" ref="G156:H158">G157</f>
        <v>2539.9</v>
      </c>
      <c r="H156" s="45">
        <f t="shared" si="17"/>
        <v>2482.5</v>
      </c>
    </row>
    <row r="157" spans="1:8" ht="35.25" customHeight="1">
      <c r="A157" s="41" t="s">
        <v>97</v>
      </c>
      <c r="B157" s="127">
        <v>14</v>
      </c>
      <c r="C157" s="128" t="s">
        <v>82</v>
      </c>
      <c r="D157" s="108" t="s">
        <v>216</v>
      </c>
      <c r="E157" s="108" t="s">
        <v>98</v>
      </c>
      <c r="F157" s="119">
        <v>3907.3</v>
      </c>
      <c r="G157" s="42">
        <v>2539.9</v>
      </c>
      <c r="H157" s="42">
        <v>2482.5</v>
      </c>
    </row>
    <row r="158" spans="1:8" ht="36.75" customHeight="1" hidden="1">
      <c r="A158" s="48" t="s">
        <v>226</v>
      </c>
      <c r="B158" s="127">
        <v>14</v>
      </c>
      <c r="C158" s="128" t="s">
        <v>82</v>
      </c>
      <c r="D158" s="49" t="s">
        <v>224</v>
      </c>
      <c r="E158" s="108"/>
      <c r="F158" s="119">
        <f>F159</f>
        <v>0</v>
      </c>
      <c r="G158" s="119">
        <f t="shared" si="17"/>
        <v>0</v>
      </c>
      <c r="H158" s="119">
        <f t="shared" si="17"/>
        <v>0</v>
      </c>
    </row>
    <row r="159" spans="1:8" ht="24.75" customHeight="1" hidden="1">
      <c r="A159" s="41" t="s">
        <v>97</v>
      </c>
      <c r="B159" s="127">
        <v>14</v>
      </c>
      <c r="C159" s="128" t="s">
        <v>82</v>
      </c>
      <c r="D159" s="49" t="s">
        <v>224</v>
      </c>
      <c r="E159" s="108" t="s">
        <v>98</v>
      </c>
      <c r="F159" s="119"/>
      <c r="G159" s="42"/>
      <c r="H159" s="42"/>
    </row>
    <row r="160" spans="1:8" ht="12.75">
      <c r="A160" s="76" t="s">
        <v>163</v>
      </c>
      <c r="B160" s="77"/>
      <c r="C160" s="77"/>
      <c r="D160" s="77"/>
      <c r="E160" s="9"/>
      <c r="F160" s="138">
        <f>F14+F56+F62+F73+F93+F124+F131+F137+F143+F150+F155</f>
        <v>31697.000000000004</v>
      </c>
      <c r="G160" s="78">
        <f>G14+G56+G62+G73+G93+G124+G131+G137+G143+G150+G155</f>
        <v>32351.8</v>
      </c>
      <c r="H160" s="78">
        <f>H14+H56+H62+H73+H93+H124+H131+H137+H143+H150+H155</f>
        <v>33217.1</v>
      </c>
    </row>
    <row r="161" spans="1:8" ht="12.75">
      <c r="A161" s="79" t="s">
        <v>164</v>
      </c>
      <c r="B161" s="4"/>
      <c r="C161" s="4"/>
      <c r="D161" s="4"/>
      <c r="E161" s="4"/>
      <c r="F161" s="80"/>
      <c r="G161" s="28"/>
      <c r="H161" s="28"/>
    </row>
  </sheetData>
  <sheetProtection selectLockedCells="1" selectUnlockedCells="1"/>
  <mergeCells count="15">
    <mergeCell ref="A8:H8"/>
    <mergeCell ref="A10:A12"/>
    <mergeCell ref="B10:B12"/>
    <mergeCell ref="C10:C12"/>
    <mergeCell ref="D10:D12"/>
    <mergeCell ref="E10:E12"/>
    <mergeCell ref="F10:F12"/>
    <mergeCell ref="G10:G12"/>
    <mergeCell ref="H10:H12"/>
    <mergeCell ref="F1:H1"/>
    <mergeCell ref="D2:H2"/>
    <mergeCell ref="D3:I3"/>
    <mergeCell ref="A5:H5"/>
    <mergeCell ref="A6:H6"/>
    <mergeCell ref="A7:H7"/>
  </mergeCells>
  <printOptions/>
  <pageMargins left="0" right="0" top="0.3937007874015748" bottom="0.1968503937007874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4"/>
  </sheetPr>
  <dimension ref="A1:H34"/>
  <sheetViews>
    <sheetView zoomScalePageLayoutView="0" workbookViewId="0" topLeftCell="A3">
      <selection activeCell="F27" sqref="F27"/>
    </sheetView>
  </sheetViews>
  <sheetFormatPr defaultColWidth="9.00390625" defaultRowHeight="12.75"/>
  <cols>
    <col min="1" max="1" width="54.875" style="0" customWidth="1"/>
    <col min="2" max="2" width="13.375" style="0" customWidth="1"/>
    <col min="3" max="3" width="10.75390625" style="0" customWidth="1"/>
    <col min="4" max="5" width="9.625" style="0" bestFit="1" customWidth="1"/>
  </cols>
  <sheetData>
    <row r="1" spans="1:8" ht="12.75">
      <c r="A1" s="81"/>
      <c r="B1" s="81"/>
      <c r="C1" s="81"/>
      <c r="D1" s="81"/>
      <c r="E1" s="81"/>
      <c r="F1" s="81"/>
      <c r="G1" s="81"/>
      <c r="H1" s="81"/>
    </row>
    <row r="2" spans="1:8" ht="12.75">
      <c r="A2" s="185" t="s">
        <v>165</v>
      </c>
      <c r="B2" s="185"/>
      <c r="C2" s="185"/>
      <c r="D2" s="185"/>
      <c r="E2" s="185"/>
      <c r="F2" s="1"/>
      <c r="G2" s="1"/>
      <c r="H2" s="1"/>
    </row>
    <row r="3" spans="1:8" ht="12.75">
      <c r="A3" s="185" t="s">
        <v>1</v>
      </c>
      <c r="B3" s="185"/>
      <c r="C3" s="185"/>
      <c r="D3" s="185"/>
      <c r="E3" s="185"/>
      <c r="F3" s="1"/>
      <c r="G3" s="1"/>
      <c r="H3" s="1"/>
    </row>
    <row r="4" spans="1:8" ht="12.75">
      <c r="A4" s="186" t="s">
        <v>265</v>
      </c>
      <c r="B4" s="185"/>
      <c r="C4" s="185"/>
      <c r="D4" s="185"/>
      <c r="E4" s="185"/>
      <c r="F4" s="107"/>
      <c r="G4" s="1"/>
      <c r="H4" s="1"/>
    </row>
    <row r="5" spans="1:3" ht="12.75">
      <c r="A5" s="82"/>
      <c r="B5" s="82"/>
      <c r="C5" s="82"/>
    </row>
    <row r="6" spans="1:5" ht="15.75">
      <c r="A6" s="204" t="s">
        <v>166</v>
      </c>
      <c r="B6" s="204"/>
      <c r="C6" s="204"/>
      <c r="D6" s="204"/>
      <c r="E6" s="204"/>
    </row>
    <row r="7" spans="1:5" ht="15.75">
      <c r="A7" s="204" t="s">
        <v>281</v>
      </c>
      <c r="B7" s="204"/>
      <c r="C7" s="204"/>
      <c r="D7" s="204"/>
      <c r="E7" s="204"/>
    </row>
    <row r="8" ht="12.75">
      <c r="E8" s="82" t="s">
        <v>4</v>
      </c>
    </row>
    <row r="9" spans="1:5" ht="12.75" customHeight="1">
      <c r="A9" s="83"/>
      <c r="B9" s="83" t="s">
        <v>167</v>
      </c>
      <c r="C9" s="188" t="s">
        <v>168</v>
      </c>
      <c r="D9" s="188"/>
      <c r="E9" s="188"/>
    </row>
    <row r="10" spans="1:5" ht="12.75">
      <c r="A10" s="84" t="s">
        <v>169</v>
      </c>
      <c r="B10" s="84" t="s">
        <v>170</v>
      </c>
      <c r="C10" s="83">
        <v>2022</v>
      </c>
      <c r="D10" s="83">
        <v>2023</v>
      </c>
      <c r="E10" s="83">
        <v>2024</v>
      </c>
    </row>
    <row r="11" spans="1:5" ht="12.75">
      <c r="A11" s="6"/>
      <c r="B11" s="6" t="s">
        <v>171</v>
      </c>
      <c r="C11" s="84" t="s">
        <v>172</v>
      </c>
      <c r="D11" s="85" t="s">
        <v>172</v>
      </c>
      <c r="E11" s="85" t="s">
        <v>172</v>
      </c>
    </row>
    <row r="12" spans="1:5" ht="12.75">
      <c r="A12" s="5">
        <v>1</v>
      </c>
      <c r="B12" s="5">
        <v>2</v>
      </c>
      <c r="C12" s="5">
        <v>4</v>
      </c>
      <c r="D12" s="5">
        <v>5</v>
      </c>
      <c r="E12" s="5">
        <v>6</v>
      </c>
    </row>
    <row r="13" spans="1:2" ht="9.75" customHeight="1">
      <c r="A13" s="86"/>
      <c r="B13" s="86"/>
    </row>
    <row r="14" spans="1:5" ht="12.75">
      <c r="A14" s="26" t="s">
        <v>173</v>
      </c>
      <c r="B14" s="26"/>
      <c r="C14" s="179">
        <f>C18+C20+C22+C24+C26+C29+C31+C32+C34</f>
        <v>31015.050000000003</v>
      </c>
      <c r="D14" s="179">
        <f>D18+D20+D22+D24+D26+D29+D31+D32+D34</f>
        <v>30750.100000000002</v>
      </c>
      <c r="E14" s="179">
        <f>E18+E20+E22+E24+E26+E29+E31+E32+E34</f>
        <v>30878.600000000002</v>
      </c>
    </row>
    <row r="15" spans="1:5" ht="8.25" customHeight="1">
      <c r="A15" s="26"/>
      <c r="B15" s="26"/>
      <c r="C15" s="87"/>
      <c r="D15" s="179"/>
      <c r="E15" s="179"/>
    </row>
    <row r="16" spans="1:5" ht="12.75">
      <c r="A16" s="26" t="s">
        <v>174</v>
      </c>
      <c r="B16" s="26"/>
      <c r="C16" s="87"/>
      <c r="D16" s="179"/>
      <c r="E16" s="179"/>
    </row>
    <row r="17" spans="1:5" ht="12.75">
      <c r="A17" s="26"/>
      <c r="B17" s="26"/>
      <c r="C17" s="87"/>
      <c r="D17" s="179"/>
      <c r="E17" s="179"/>
    </row>
    <row r="18" spans="1:5" ht="30.75" customHeight="1">
      <c r="A18" s="41" t="s">
        <v>204</v>
      </c>
      <c r="B18" s="88" t="s">
        <v>108</v>
      </c>
      <c r="C18" s="180">
        <v>60</v>
      </c>
      <c r="D18" s="180">
        <v>220</v>
      </c>
      <c r="E18" s="180">
        <v>220</v>
      </c>
    </row>
    <row r="19" spans="1:5" ht="12.75">
      <c r="A19" s="26"/>
      <c r="B19" s="26"/>
      <c r="C19" s="179"/>
      <c r="D19" s="179"/>
      <c r="E19" s="179"/>
    </row>
    <row r="20" spans="1:5" ht="38.25" customHeight="1">
      <c r="A20" s="41" t="s">
        <v>205</v>
      </c>
      <c r="B20" s="89" t="s">
        <v>119</v>
      </c>
      <c r="C20" s="180">
        <v>40</v>
      </c>
      <c r="D20" s="180">
        <v>40</v>
      </c>
      <c r="E20" s="180">
        <v>40</v>
      </c>
    </row>
    <row r="21" spans="1:5" ht="12.75">
      <c r="A21" s="90"/>
      <c r="B21" s="91"/>
      <c r="C21" s="181"/>
      <c r="D21" s="181"/>
      <c r="E21" s="181"/>
    </row>
    <row r="22" spans="1:5" ht="42" customHeight="1">
      <c r="A22" s="64" t="s">
        <v>206</v>
      </c>
      <c r="B22" s="89" t="s">
        <v>128</v>
      </c>
      <c r="C22" s="182">
        <v>2797.3</v>
      </c>
      <c r="D22" s="182">
        <v>2064.8</v>
      </c>
      <c r="E22" s="182">
        <v>2104.8</v>
      </c>
    </row>
    <row r="23" spans="1:5" ht="12.75" hidden="1">
      <c r="A23" s="90"/>
      <c r="B23" s="91"/>
      <c r="C23" s="181"/>
      <c r="D23" s="181"/>
      <c r="E23" s="181"/>
    </row>
    <row r="24" spans="1:5" ht="42" customHeight="1" hidden="1">
      <c r="A24" s="41" t="s">
        <v>175</v>
      </c>
      <c r="B24" s="89" t="s">
        <v>157</v>
      </c>
      <c r="C24" s="182"/>
      <c r="D24" s="182"/>
      <c r="E24" s="182"/>
    </row>
    <row r="25" spans="2:5" ht="12.75">
      <c r="B25" s="93"/>
      <c r="C25" s="183"/>
      <c r="D25" s="183"/>
      <c r="E25" s="183"/>
    </row>
    <row r="26" spans="1:5" ht="30" customHeight="1">
      <c r="A26" s="74" t="s">
        <v>207</v>
      </c>
      <c r="B26" s="89" t="s">
        <v>150</v>
      </c>
      <c r="C26" s="182">
        <v>1545.9</v>
      </c>
      <c r="D26" s="182"/>
      <c r="E26" s="182"/>
    </row>
    <row r="27" spans="2:5" ht="12.75">
      <c r="B27" s="93"/>
      <c r="C27" s="183"/>
      <c r="D27" s="183"/>
      <c r="E27" s="183"/>
    </row>
    <row r="28" spans="2:5" ht="12.75" hidden="1">
      <c r="B28" s="93"/>
      <c r="C28" s="183"/>
      <c r="D28" s="183"/>
      <c r="E28" s="183"/>
    </row>
    <row r="29" spans="1:5" ht="38.25">
      <c r="A29" s="48" t="s">
        <v>208</v>
      </c>
      <c r="B29" s="94" t="s">
        <v>140</v>
      </c>
      <c r="C29" s="182">
        <v>3101.4</v>
      </c>
      <c r="D29" s="182">
        <v>3101.4</v>
      </c>
      <c r="E29" s="182">
        <v>3101.4</v>
      </c>
    </row>
    <row r="30" spans="3:5" ht="12.75">
      <c r="C30" s="184"/>
      <c r="D30" s="184"/>
      <c r="E30" s="184"/>
    </row>
    <row r="31" spans="1:5" ht="51" customHeight="1">
      <c r="A31" s="48" t="s">
        <v>209</v>
      </c>
      <c r="B31" s="94" t="s">
        <v>176</v>
      </c>
      <c r="C31" s="182">
        <v>23470.45</v>
      </c>
      <c r="D31" s="182">
        <v>25323.9</v>
      </c>
      <c r="E31" s="182">
        <v>25412.4</v>
      </c>
    </row>
    <row r="32" spans="1:5" ht="38.25" hidden="1">
      <c r="A32" s="48" t="s">
        <v>232</v>
      </c>
      <c r="B32" s="94" t="s">
        <v>231</v>
      </c>
      <c r="C32" s="92"/>
      <c r="D32" s="92"/>
      <c r="E32" s="92"/>
    </row>
    <row r="33" ht="12.75" hidden="1"/>
    <row r="34" spans="1:5" ht="25.5" hidden="1">
      <c r="A34" s="48" t="s">
        <v>233</v>
      </c>
      <c r="B34" s="94" t="s">
        <v>224</v>
      </c>
      <c r="C34" s="92"/>
      <c r="D34" s="92">
        <v>0</v>
      </c>
      <c r="E34" s="92">
        <v>0</v>
      </c>
    </row>
  </sheetData>
  <sheetProtection selectLockedCells="1" selectUnlockedCells="1"/>
  <mergeCells count="6">
    <mergeCell ref="A2:E2"/>
    <mergeCell ref="A3:E3"/>
    <mergeCell ref="A6:E6"/>
    <mergeCell ref="A7:E7"/>
    <mergeCell ref="C9:E9"/>
    <mergeCell ref="A4:E4"/>
  </mergeCells>
  <printOptions/>
  <pageMargins left="0.7874015748031497" right="0" top="0" bottom="0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4"/>
  </sheetPr>
  <dimension ref="A1:K233"/>
  <sheetViews>
    <sheetView zoomScalePageLayoutView="0" workbookViewId="0" topLeftCell="A2">
      <selection activeCell="A90" sqref="A90:IV174"/>
    </sheetView>
  </sheetViews>
  <sheetFormatPr defaultColWidth="9.00390625" defaultRowHeight="12.75"/>
  <cols>
    <col min="1" max="1" width="58.125" style="29" customWidth="1"/>
    <col min="2" max="4" width="5.125" style="0" customWidth="1"/>
    <col min="5" max="5" width="13.75390625" style="0" customWidth="1"/>
    <col min="6" max="6" width="5.25390625" style="0" customWidth="1"/>
    <col min="7" max="7" width="15.00390625" style="0" customWidth="1"/>
  </cols>
  <sheetData>
    <row r="1" ht="12.75" hidden="1">
      <c r="A1" s="29" t="s">
        <v>219</v>
      </c>
    </row>
    <row r="2" spans="2:11" ht="12.75">
      <c r="B2" s="1"/>
      <c r="C2" s="1"/>
      <c r="D2" s="1"/>
      <c r="E2" s="1"/>
      <c r="F2" s="1"/>
      <c r="G2" s="82" t="s">
        <v>177</v>
      </c>
      <c r="H2" s="1"/>
      <c r="I2" s="1"/>
      <c r="J2" s="1"/>
      <c r="K2" s="1"/>
    </row>
    <row r="3" spans="2:11" ht="12.75">
      <c r="B3" s="1"/>
      <c r="C3" s="185" t="s">
        <v>72</v>
      </c>
      <c r="D3" s="185"/>
      <c r="E3" s="185"/>
      <c r="F3" s="185"/>
      <c r="G3" s="185"/>
      <c r="H3" s="1"/>
      <c r="I3" s="1"/>
      <c r="J3" s="1"/>
      <c r="K3" s="1"/>
    </row>
    <row r="4" spans="1:11" ht="12.75">
      <c r="A4" s="186" t="s">
        <v>265</v>
      </c>
      <c r="B4" s="185"/>
      <c r="C4" s="185"/>
      <c r="D4" s="185"/>
      <c r="E4" s="185"/>
      <c r="F4" s="185"/>
      <c r="G4" s="185"/>
      <c r="H4" s="1"/>
      <c r="I4" s="1"/>
      <c r="J4" s="1"/>
      <c r="K4" s="1"/>
    </row>
    <row r="5" spans="2:7" ht="12.75">
      <c r="B5" s="30"/>
      <c r="C5" s="30"/>
      <c r="D5" s="30"/>
      <c r="E5" s="30"/>
      <c r="F5" s="30"/>
      <c r="G5" s="30"/>
    </row>
    <row r="6" spans="1:7" s="31" customFormat="1" ht="15.75">
      <c r="A6" s="187" t="s">
        <v>178</v>
      </c>
      <c r="B6" s="187"/>
      <c r="C6" s="187"/>
      <c r="D6" s="187"/>
      <c r="E6" s="187"/>
      <c r="F6" s="187"/>
      <c r="G6" s="187"/>
    </row>
    <row r="7" spans="1:7" s="31" customFormat="1" ht="15.75">
      <c r="A7" s="187" t="s">
        <v>179</v>
      </c>
      <c r="B7" s="187"/>
      <c r="C7" s="187"/>
      <c r="D7" s="187"/>
      <c r="E7" s="187"/>
      <c r="F7" s="187"/>
      <c r="G7" s="187"/>
    </row>
    <row r="8" spans="1:7" s="31" customFormat="1" ht="15.75">
      <c r="A8" s="187" t="s">
        <v>266</v>
      </c>
      <c r="B8" s="187"/>
      <c r="C8" s="187"/>
      <c r="D8" s="187"/>
      <c r="E8" s="187"/>
      <c r="F8" s="187"/>
      <c r="G8" s="187"/>
    </row>
    <row r="9" spans="1:7" s="31" customFormat="1" ht="15.75">
      <c r="A9" s="32"/>
      <c r="B9" s="33"/>
      <c r="C9" s="33"/>
      <c r="D9" s="33"/>
      <c r="E9" s="33"/>
      <c r="F9" s="33"/>
      <c r="G9" s="33"/>
    </row>
    <row r="10" spans="1:7" ht="19.5" customHeight="1">
      <c r="A10" s="198" t="s">
        <v>6</v>
      </c>
      <c r="B10" s="199" t="s">
        <v>180</v>
      </c>
      <c r="C10" s="199" t="s">
        <v>76</v>
      </c>
      <c r="D10" s="199" t="s">
        <v>77</v>
      </c>
      <c r="E10" s="199" t="s">
        <v>78</v>
      </c>
      <c r="F10" s="199" t="s">
        <v>79</v>
      </c>
      <c r="G10" s="203" t="s">
        <v>215</v>
      </c>
    </row>
    <row r="11" spans="1:7" ht="24.75" customHeight="1">
      <c r="A11" s="198"/>
      <c r="B11" s="199"/>
      <c r="C11" s="199"/>
      <c r="D11" s="199"/>
      <c r="E11" s="199"/>
      <c r="F11" s="199"/>
      <c r="G11" s="203"/>
    </row>
    <row r="12" spans="1:7" ht="11.25" customHeight="1">
      <c r="A12" s="198"/>
      <c r="B12" s="199"/>
      <c r="C12" s="199"/>
      <c r="D12" s="199"/>
      <c r="E12" s="199"/>
      <c r="F12" s="199"/>
      <c r="G12" s="203"/>
    </row>
    <row r="13" spans="1:7" s="23" customFormat="1" ht="31.5" customHeight="1">
      <c r="A13" s="112" t="s">
        <v>220</v>
      </c>
      <c r="B13" s="113">
        <v>941</v>
      </c>
      <c r="C13" s="113"/>
      <c r="D13" s="113"/>
      <c r="E13" s="114"/>
      <c r="F13" s="114"/>
      <c r="G13" s="115">
        <f>G14+G42+G53+G75+G85+G37+G80+G32</f>
        <v>31548.950000000004</v>
      </c>
    </row>
    <row r="14" spans="1:7" s="23" customFormat="1" ht="31.5" customHeight="1">
      <c r="A14" s="38" t="s">
        <v>9</v>
      </c>
      <c r="B14" s="39" t="s">
        <v>203</v>
      </c>
      <c r="C14" s="39" t="s">
        <v>80</v>
      </c>
      <c r="D14" s="39"/>
      <c r="E14" s="39"/>
      <c r="F14" s="39"/>
      <c r="G14" s="116">
        <f>G18+G21+G15</f>
        <v>10268.450000000003</v>
      </c>
    </row>
    <row r="15" spans="1:7" s="23" customFormat="1" ht="45" customHeight="1">
      <c r="A15" s="43" t="s">
        <v>95</v>
      </c>
      <c r="B15" s="111">
        <v>941</v>
      </c>
      <c r="C15" s="44" t="s">
        <v>80</v>
      </c>
      <c r="D15" s="44" t="s">
        <v>96</v>
      </c>
      <c r="E15" s="44"/>
      <c r="F15" s="44"/>
      <c r="G15" s="117">
        <f>G16</f>
        <v>122</v>
      </c>
    </row>
    <row r="16" spans="1:7" s="23" customFormat="1" ht="39.75" customHeight="1">
      <c r="A16" s="41" t="s">
        <v>83</v>
      </c>
      <c r="B16" s="111">
        <v>941</v>
      </c>
      <c r="C16" s="9" t="s">
        <v>80</v>
      </c>
      <c r="D16" s="9" t="s">
        <v>96</v>
      </c>
      <c r="E16" s="9" t="s">
        <v>84</v>
      </c>
      <c r="F16" s="9"/>
      <c r="G16" s="118">
        <f>G17</f>
        <v>122</v>
      </c>
    </row>
    <row r="17" spans="1:7" s="23" customFormat="1" ht="25.5" customHeight="1">
      <c r="A17" s="41" t="s">
        <v>97</v>
      </c>
      <c r="B17" s="111">
        <v>941</v>
      </c>
      <c r="C17" s="9" t="s">
        <v>80</v>
      </c>
      <c r="D17" s="9" t="s">
        <v>96</v>
      </c>
      <c r="E17" s="9" t="s">
        <v>84</v>
      </c>
      <c r="F17" s="9" t="s">
        <v>98</v>
      </c>
      <c r="G17" s="118">
        <v>122</v>
      </c>
    </row>
    <row r="18" spans="1:7" ht="19.5" customHeight="1">
      <c r="A18" s="43" t="s">
        <v>101</v>
      </c>
      <c r="B18" s="111">
        <v>941</v>
      </c>
      <c r="C18" s="44" t="s">
        <v>80</v>
      </c>
      <c r="D18" s="44" t="s">
        <v>102</v>
      </c>
      <c r="E18" s="44"/>
      <c r="F18" s="44"/>
      <c r="G18" s="117">
        <f>G19</f>
        <v>100</v>
      </c>
    </row>
    <row r="19" spans="1:7" ht="41.25" customHeight="1">
      <c r="A19" s="41" t="s">
        <v>91</v>
      </c>
      <c r="B19" s="111">
        <v>941</v>
      </c>
      <c r="C19" s="9" t="s">
        <v>80</v>
      </c>
      <c r="D19" s="9" t="s">
        <v>102</v>
      </c>
      <c r="E19" s="9" t="s">
        <v>92</v>
      </c>
      <c r="F19" s="5"/>
      <c r="G19" s="118">
        <f>G20</f>
        <v>100</v>
      </c>
    </row>
    <row r="20" spans="1:7" ht="20.25" customHeight="1">
      <c r="A20" s="41" t="s">
        <v>93</v>
      </c>
      <c r="B20" s="111">
        <v>941</v>
      </c>
      <c r="C20" s="9" t="s">
        <v>80</v>
      </c>
      <c r="D20" s="9" t="s">
        <v>102</v>
      </c>
      <c r="E20" s="9" t="s">
        <v>92</v>
      </c>
      <c r="F20" s="46">
        <v>800</v>
      </c>
      <c r="G20" s="118">
        <v>100</v>
      </c>
    </row>
    <row r="21" spans="1:7" ht="20.25" customHeight="1">
      <c r="A21" s="43" t="s">
        <v>103</v>
      </c>
      <c r="B21" s="44" t="s">
        <v>203</v>
      </c>
      <c r="C21" s="44" t="s">
        <v>80</v>
      </c>
      <c r="D21" s="44" t="s">
        <v>104</v>
      </c>
      <c r="E21" s="44"/>
      <c r="F21" s="44"/>
      <c r="G21" s="117">
        <f>G22+G25+G29</f>
        <v>10046.450000000003</v>
      </c>
    </row>
    <row r="22" spans="1:7" ht="30.75" customHeight="1">
      <c r="A22" s="48" t="s">
        <v>107</v>
      </c>
      <c r="B22" s="111">
        <v>941</v>
      </c>
      <c r="C22" s="49" t="s">
        <v>80</v>
      </c>
      <c r="D22" s="49" t="s">
        <v>104</v>
      </c>
      <c r="E22" s="50" t="s">
        <v>108</v>
      </c>
      <c r="F22" s="9"/>
      <c r="G22" s="118">
        <f>G23</f>
        <v>40</v>
      </c>
    </row>
    <row r="23" spans="1:7" ht="42.75" customHeight="1">
      <c r="A23" s="48" t="s">
        <v>109</v>
      </c>
      <c r="B23" s="111">
        <v>941</v>
      </c>
      <c r="C23" s="49" t="s">
        <v>80</v>
      </c>
      <c r="D23" s="49" t="s">
        <v>104</v>
      </c>
      <c r="E23" s="50" t="s">
        <v>110</v>
      </c>
      <c r="F23" s="9"/>
      <c r="G23" s="118">
        <f>G24</f>
        <v>40</v>
      </c>
    </row>
    <row r="24" spans="1:7" s="17" customFormat="1" ht="24.75" customHeight="1">
      <c r="A24" s="41" t="s">
        <v>111</v>
      </c>
      <c r="B24" s="111">
        <v>941</v>
      </c>
      <c r="C24" s="9" t="s">
        <v>80</v>
      </c>
      <c r="D24" s="9" t="s">
        <v>104</v>
      </c>
      <c r="E24" s="50" t="s">
        <v>110</v>
      </c>
      <c r="F24" s="9" t="s">
        <v>112</v>
      </c>
      <c r="G24" s="119">
        <v>40</v>
      </c>
    </row>
    <row r="25" spans="1:7" s="17" customFormat="1" ht="43.5" customHeight="1">
      <c r="A25" s="48" t="s">
        <v>138</v>
      </c>
      <c r="B25" s="44" t="s">
        <v>203</v>
      </c>
      <c r="C25" s="49" t="s">
        <v>80</v>
      </c>
      <c r="D25" s="49" t="s">
        <v>104</v>
      </c>
      <c r="E25" s="50" t="s">
        <v>106</v>
      </c>
      <c r="F25" s="9"/>
      <c r="G25" s="118">
        <f>G27+G26+G28</f>
        <v>9987.350000000002</v>
      </c>
    </row>
    <row r="26" spans="1:7" s="17" customFormat="1" ht="55.5" customHeight="1">
      <c r="A26" s="41" t="s">
        <v>85</v>
      </c>
      <c r="B26" s="44" t="s">
        <v>203</v>
      </c>
      <c r="C26" s="9" t="s">
        <v>80</v>
      </c>
      <c r="D26" s="9" t="s">
        <v>104</v>
      </c>
      <c r="E26" s="108" t="s">
        <v>216</v>
      </c>
      <c r="F26" s="9" t="s">
        <v>86</v>
      </c>
      <c r="G26" s="118">
        <v>7653.6</v>
      </c>
    </row>
    <row r="27" spans="1:7" s="17" customFormat="1" ht="24.75" customHeight="1">
      <c r="A27" s="41" t="s">
        <v>87</v>
      </c>
      <c r="B27" s="44" t="s">
        <v>203</v>
      </c>
      <c r="C27" s="9" t="s">
        <v>80</v>
      </c>
      <c r="D27" s="9" t="s">
        <v>104</v>
      </c>
      <c r="E27" s="108" t="s">
        <v>216</v>
      </c>
      <c r="F27" s="9" t="s">
        <v>88</v>
      </c>
      <c r="G27" s="119">
        <v>2295.55</v>
      </c>
    </row>
    <row r="28" spans="1:7" s="17" customFormat="1" ht="19.5" customHeight="1">
      <c r="A28" s="41" t="s">
        <v>93</v>
      </c>
      <c r="B28" s="44" t="s">
        <v>203</v>
      </c>
      <c r="C28" s="9" t="s">
        <v>80</v>
      </c>
      <c r="D28" s="9" t="s">
        <v>104</v>
      </c>
      <c r="E28" s="108" t="s">
        <v>216</v>
      </c>
      <c r="F28" s="46">
        <v>800</v>
      </c>
      <c r="G28" s="118">
        <v>38.2</v>
      </c>
    </row>
    <row r="29" spans="1:7" s="17" customFormat="1" ht="39.75" customHeight="1">
      <c r="A29" s="41" t="s">
        <v>91</v>
      </c>
      <c r="B29" s="44" t="s">
        <v>203</v>
      </c>
      <c r="C29" s="9" t="s">
        <v>80</v>
      </c>
      <c r="D29" s="9" t="s">
        <v>104</v>
      </c>
      <c r="E29" s="9" t="s">
        <v>92</v>
      </c>
      <c r="F29" s="9"/>
      <c r="G29" s="118">
        <f>G30+G31</f>
        <v>19.1</v>
      </c>
    </row>
    <row r="30" spans="1:7" s="17" customFormat="1" ht="30" customHeight="1">
      <c r="A30" s="41" t="s">
        <v>87</v>
      </c>
      <c r="B30" s="44" t="s">
        <v>203</v>
      </c>
      <c r="C30" s="9" t="s">
        <v>80</v>
      </c>
      <c r="D30" s="9" t="s">
        <v>104</v>
      </c>
      <c r="E30" s="9" t="s">
        <v>92</v>
      </c>
      <c r="F30" s="9" t="s">
        <v>88</v>
      </c>
      <c r="G30" s="119">
        <v>19.1</v>
      </c>
    </row>
    <row r="31" spans="1:7" s="17" customFormat="1" ht="27" customHeight="1" hidden="1">
      <c r="A31" s="41" t="s">
        <v>93</v>
      </c>
      <c r="B31" s="44" t="s">
        <v>203</v>
      </c>
      <c r="C31" s="9" t="s">
        <v>80</v>
      </c>
      <c r="D31" s="9" t="s">
        <v>104</v>
      </c>
      <c r="E31" s="9" t="s">
        <v>92</v>
      </c>
      <c r="F31" s="9" t="s">
        <v>94</v>
      </c>
      <c r="G31" s="119"/>
    </row>
    <row r="32" spans="1:7" ht="16.5" customHeight="1">
      <c r="A32" s="38" t="s">
        <v>23</v>
      </c>
      <c r="B32" s="95" t="s">
        <v>203</v>
      </c>
      <c r="C32" s="39" t="s">
        <v>115</v>
      </c>
      <c r="D32" s="53"/>
      <c r="E32" s="53"/>
      <c r="F32" s="53"/>
      <c r="G32" s="120">
        <f>G33</f>
        <v>292.8</v>
      </c>
    </row>
    <row r="33" spans="1:7" ht="15.75" customHeight="1">
      <c r="A33" s="43" t="s">
        <v>116</v>
      </c>
      <c r="B33" s="44" t="s">
        <v>203</v>
      </c>
      <c r="C33" s="44" t="s">
        <v>115</v>
      </c>
      <c r="D33" s="44" t="s">
        <v>82</v>
      </c>
      <c r="E33" s="44"/>
      <c r="F33" s="44"/>
      <c r="G33" s="117">
        <f>G34</f>
        <v>292.8</v>
      </c>
    </row>
    <row r="34" spans="1:7" ht="40.5" customHeight="1">
      <c r="A34" s="41" t="s">
        <v>91</v>
      </c>
      <c r="B34" s="44" t="s">
        <v>203</v>
      </c>
      <c r="C34" s="9" t="s">
        <v>115</v>
      </c>
      <c r="D34" s="9" t="s">
        <v>82</v>
      </c>
      <c r="E34" s="9" t="s">
        <v>92</v>
      </c>
      <c r="F34" s="9"/>
      <c r="G34" s="118">
        <f>G35+G36</f>
        <v>292.8</v>
      </c>
    </row>
    <row r="35" spans="1:7" ht="51.75" customHeight="1">
      <c r="A35" s="41" t="s">
        <v>85</v>
      </c>
      <c r="B35" s="44" t="s">
        <v>203</v>
      </c>
      <c r="C35" s="9" t="s">
        <v>115</v>
      </c>
      <c r="D35" s="9" t="s">
        <v>82</v>
      </c>
      <c r="E35" s="9" t="s">
        <v>92</v>
      </c>
      <c r="F35" s="9" t="s">
        <v>86</v>
      </c>
      <c r="G35" s="118">
        <v>246</v>
      </c>
    </row>
    <row r="36" spans="1:7" ht="26.25" customHeight="1">
      <c r="A36" s="41" t="s">
        <v>87</v>
      </c>
      <c r="B36" s="44" t="s">
        <v>203</v>
      </c>
      <c r="C36" s="9" t="s">
        <v>115</v>
      </c>
      <c r="D36" s="9" t="s">
        <v>82</v>
      </c>
      <c r="E36" s="9" t="s">
        <v>92</v>
      </c>
      <c r="F36" s="9" t="s">
        <v>88</v>
      </c>
      <c r="G36" s="118">
        <v>46.8</v>
      </c>
    </row>
    <row r="37" spans="1:7" s="17" customFormat="1" ht="33" customHeight="1">
      <c r="A37" s="55" t="s">
        <v>27</v>
      </c>
      <c r="B37" s="95" t="s">
        <v>203</v>
      </c>
      <c r="C37" s="39" t="s">
        <v>82</v>
      </c>
      <c r="D37" s="39"/>
      <c r="E37" s="39"/>
      <c r="F37" s="39"/>
      <c r="G37" s="120">
        <f>G38</f>
        <v>40</v>
      </c>
    </row>
    <row r="38" spans="1:7" s="17" customFormat="1" ht="54" customHeight="1">
      <c r="A38" s="56" t="s">
        <v>117</v>
      </c>
      <c r="B38" s="44" t="s">
        <v>203</v>
      </c>
      <c r="C38" s="44" t="s">
        <v>82</v>
      </c>
      <c r="D38" s="44" t="s">
        <v>123</v>
      </c>
      <c r="E38" s="44"/>
      <c r="F38" s="44"/>
      <c r="G38" s="117">
        <f>G40</f>
        <v>40</v>
      </c>
    </row>
    <row r="39" spans="1:7" s="17" customFormat="1" ht="39" customHeight="1">
      <c r="A39" s="57" t="s">
        <v>124</v>
      </c>
      <c r="B39" s="44" t="s">
        <v>203</v>
      </c>
      <c r="C39" s="49" t="s">
        <v>82</v>
      </c>
      <c r="D39" s="49" t="s">
        <v>123</v>
      </c>
      <c r="E39" s="49" t="s">
        <v>119</v>
      </c>
      <c r="F39" s="5"/>
      <c r="G39" s="118">
        <f>G40</f>
        <v>40</v>
      </c>
    </row>
    <row r="40" spans="1:7" s="17" customFormat="1" ht="29.25" customHeight="1">
      <c r="A40" s="58" t="s">
        <v>120</v>
      </c>
      <c r="B40" s="44" t="s">
        <v>203</v>
      </c>
      <c r="C40" s="49" t="s">
        <v>82</v>
      </c>
      <c r="D40" s="49" t="s">
        <v>123</v>
      </c>
      <c r="E40" s="49" t="s">
        <v>121</v>
      </c>
      <c r="F40" s="5"/>
      <c r="G40" s="118">
        <f>G41</f>
        <v>40</v>
      </c>
    </row>
    <row r="41" spans="1:7" s="17" customFormat="1" ht="24" customHeight="1">
      <c r="A41" s="41" t="s">
        <v>87</v>
      </c>
      <c r="B41" s="44" t="s">
        <v>203</v>
      </c>
      <c r="C41" s="9" t="s">
        <v>82</v>
      </c>
      <c r="D41" s="108" t="s">
        <v>123</v>
      </c>
      <c r="E41" s="49" t="s">
        <v>121</v>
      </c>
      <c r="F41" s="5">
        <v>200</v>
      </c>
      <c r="G41" s="118">
        <v>40</v>
      </c>
    </row>
    <row r="42" spans="1:7" s="17" customFormat="1" ht="24.75" customHeight="1">
      <c r="A42" s="38" t="s">
        <v>33</v>
      </c>
      <c r="B42" s="95" t="s">
        <v>203</v>
      </c>
      <c r="C42" s="59" t="s">
        <v>90</v>
      </c>
      <c r="D42" s="59"/>
      <c r="E42" s="39"/>
      <c r="F42" s="39"/>
      <c r="G42" s="120">
        <f>G43+G47+G50</f>
        <v>2797.3</v>
      </c>
    </row>
    <row r="43" spans="1:7" s="17" customFormat="1" ht="15.75" customHeight="1">
      <c r="A43" s="60" t="s">
        <v>35</v>
      </c>
      <c r="B43" s="111">
        <v>941</v>
      </c>
      <c r="C43" s="61" t="s">
        <v>90</v>
      </c>
      <c r="D43" s="61" t="s">
        <v>126</v>
      </c>
      <c r="E43" s="62"/>
      <c r="F43" s="62"/>
      <c r="G43" s="121">
        <f>G44</f>
        <v>732.9</v>
      </c>
    </row>
    <row r="44" spans="1:7" s="17" customFormat="1" ht="39" customHeight="1">
      <c r="A44" s="64" t="s">
        <v>211</v>
      </c>
      <c r="B44" s="111">
        <v>941</v>
      </c>
      <c r="C44" s="49" t="s">
        <v>90</v>
      </c>
      <c r="D44" s="49" t="s">
        <v>126</v>
      </c>
      <c r="E44" s="49" t="s">
        <v>128</v>
      </c>
      <c r="F44" s="9"/>
      <c r="G44" s="119">
        <f>G45</f>
        <v>732.9</v>
      </c>
    </row>
    <row r="45" spans="1:7" s="17" customFormat="1" ht="27.75" customHeight="1">
      <c r="A45" s="64" t="s">
        <v>129</v>
      </c>
      <c r="B45" s="111">
        <v>941</v>
      </c>
      <c r="C45" s="49" t="s">
        <v>90</v>
      </c>
      <c r="D45" s="49" t="s">
        <v>126</v>
      </c>
      <c r="E45" s="49" t="s">
        <v>130</v>
      </c>
      <c r="F45" s="9"/>
      <c r="G45" s="119">
        <f>G46</f>
        <v>732.9</v>
      </c>
    </row>
    <row r="46" spans="1:7" s="17" customFormat="1" ht="25.5" customHeight="1">
      <c r="A46" s="41" t="s">
        <v>97</v>
      </c>
      <c r="B46" s="111">
        <v>941</v>
      </c>
      <c r="C46" s="9" t="s">
        <v>90</v>
      </c>
      <c r="D46" s="9" t="s">
        <v>126</v>
      </c>
      <c r="E46" s="49" t="s">
        <v>130</v>
      </c>
      <c r="F46" s="108" t="s">
        <v>98</v>
      </c>
      <c r="G46" s="119">
        <v>732.9</v>
      </c>
    </row>
    <row r="47" spans="1:7" s="17" customFormat="1" ht="21" customHeight="1">
      <c r="A47" s="60" t="s">
        <v>37</v>
      </c>
      <c r="B47" s="111">
        <v>941</v>
      </c>
      <c r="C47" s="61" t="s">
        <v>90</v>
      </c>
      <c r="D47" s="61" t="s">
        <v>118</v>
      </c>
      <c r="E47" s="62"/>
      <c r="F47" s="122"/>
      <c r="G47" s="123">
        <f>G49+G48</f>
        <v>2064.4</v>
      </c>
    </row>
    <row r="48" spans="1:7" s="17" customFormat="1" ht="30" customHeight="1">
      <c r="A48" s="41" t="s">
        <v>87</v>
      </c>
      <c r="B48" s="111">
        <v>941</v>
      </c>
      <c r="C48" s="9" t="s">
        <v>90</v>
      </c>
      <c r="D48" s="9" t="s">
        <v>118</v>
      </c>
      <c r="E48" s="49" t="s">
        <v>132</v>
      </c>
      <c r="F48" s="122" t="s">
        <v>88</v>
      </c>
      <c r="G48" s="123">
        <v>2064.4</v>
      </c>
    </row>
    <row r="49" spans="1:7" ht="24.75" customHeight="1" hidden="1">
      <c r="A49" s="41" t="s">
        <v>97</v>
      </c>
      <c r="B49" s="111">
        <v>941</v>
      </c>
      <c r="C49" s="9" t="s">
        <v>90</v>
      </c>
      <c r="D49" s="9" t="s">
        <v>118</v>
      </c>
      <c r="E49" s="49" t="s">
        <v>132</v>
      </c>
      <c r="F49" s="108" t="s">
        <v>98</v>
      </c>
      <c r="G49" s="119"/>
    </row>
    <row r="50" spans="1:7" ht="36" customHeight="1" hidden="1">
      <c r="A50" s="60" t="s">
        <v>39</v>
      </c>
      <c r="B50" s="44" t="s">
        <v>203</v>
      </c>
      <c r="C50" s="61" t="s">
        <v>90</v>
      </c>
      <c r="D50" s="61" t="s">
        <v>133</v>
      </c>
      <c r="E50" s="62"/>
      <c r="F50" s="62"/>
      <c r="G50" s="121">
        <f>G51</f>
        <v>0</v>
      </c>
    </row>
    <row r="51" spans="1:7" ht="38.25" customHeight="1" hidden="1">
      <c r="A51" s="48" t="s">
        <v>134</v>
      </c>
      <c r="B51" s="44" t="s">
        <v>203</v>
      </c>
      <c r="C51" s="49" t="s">
        <v>90</v>
      </c>
      <c r="D51" s="49" t="s">
        <v>133</v>
      </c>
      <c r="E51" s="50" t="s">
        <v>106</v>
      </c>
      <c r="F51" s="9"/>
      <c r="G51" s="118">
        <f>G52</f>
        <v>0</v>
      </c>
    </row>
    <row r="52" spans="1:7" ht="24.75" customHeight="1" hidden="1">
      <c r="A52" s="41" t="s">
        <v>87</v>
      </c>
      <c r="B52" s="44" t="s">
        <v>203</v>
      </c>
      <c r="C52" s="9" t="s">
        <v>90</v>
      </c>
      <c r="D52" s="9" t="s">
        <v>133</v>
      </c>
      <c r="E52" s="108" t="s">
        <v>216</v>
      </c>
      <c r="F52" s="9" t="s">
        <v>88</v>
      </c>
      <c r="G52" s="119"/>
    </row>
    <row r="53" spans="1:7" ht="24.75" customHeight="1">
      <c r="A53" s="38" t="s">
        <v>135</v>
      </c>
      <c r="B53" s="113">
        <v>941</v>
      </c>
      <c r="C53" s="39" t="s">
        <v>136</v>
      </c>
      <c r="D53" s="39"/>
      <c r="E53" s="39"/>
      <c r="F53" s="39"/>
      <c r="G53" s="120">
        <f>G58+G54+G66+G70</f>
        <v>12677.199999999999</v>
      </c>
    </row>
    <row r="54" spans="1:7" ht="24.75" customHeight="1" hidden="1">
      <c r="A54" s="66" t="s">
        <v>137</v>
      </c>
      <c r="B54" s="44" t="s">
        <v>203</v>
      </c>
      <c r="C54" s="44" t="s">
        <v>136</v>
      </c>
      <c r="D54" s="44" t="s">
        <v>80</v>
      </c>
      <c r="E54" s="44"/>
      <c r="F54" s="44"/>
      <c r="G54" s="117">
        <f>G55</f>
        <v>0</v>
      </c>
    </row>
    <row r="55" spans="1:7" ht="46.5" customHeight="1" hidden="1">
      <c r="A55" s="48" t="s">
        <v>138</v>
      </c>
      <c r="B55" s="44" t="s">
        <v>203</v>
      </c>
      <c r="C55" s="49" t="s">
        <v>136</v>
      </c>
      <c r="D55" s="49" t="s">
        <v>80</v>
      </c>
      <c r="E55" s="50" t="s">
        <v>106</v>
      </c>
      <c r="F55" s="46"/>
      <c r="G55" s="119">
        <f>G56</f>
        <v>0</v>
      </c>
    </row>
    <row r="56" spans="1:7" ht="48.75" customHeight="1" hidden="1">
      <c r="A56" s="48" t="s">
        <v>138</v>
      </c>
      <c r="B56" s="44" t="s">
        <v>203</v>
      </c>
      <c r="C56" s="49" t="s">
        <v>136</v>
      </c>
      <c r="D56" s="49" t="s">
        <v>80</v>
      </c>
      <c r="E56" s="50" t="s">
        <v>106</v>
      </c>
      <c r="F56" s="46"/>
      <c r="G56" s="119">
        <f>G57</f>
        <v>0</v>
      </c>
    </row>
    <row r="57" spans="1:7" ht="32.25" customHeight="1" hidden="1">
      <c r="A57" s="41" t="s">
        <v>87</v>
      </c>
      <c r="B57" s="44" t="s">
        <v>203</v>
      </c>
      <c r="C57" s="9" t="s">
        <v>136</v>
      </c>
      <c r="D57" s="9" t="s">
        <v>80</v>
      </c>
      <c r="E57" s="108" t="s">
        <v>216</v>
      </c>
      <c r="F57" s="9" t="s">
        <v>88</v>
      </c>
      <c r="G57" s="119"/>
    </row>
    <row r="58" spans="1:7" s="17" customFormat="1" ht="20.25" customHeight="1">
      <c r="A58" s="66" t="s">
        <v>45</v>
      </c>
      <c r="B58" s="111">
        <v>941</v>
      </c>
      <c r="C58" s="44" t="s">
        <v>136</v>
      </c>
      <c r="D58" s="44" t="s">
        <v>115</v>
      </c>
      <c r="E58" s="44"/>
      <c r="F58" s="44"/>
      <c r="G58" s="117">
        <f>G59+G62+G64</f>
        <v>8151.4</v>
      </c>
    </row>
    <row r="59" spans="1:7" s="17" customFormat="1" ht="45.75" customHeight="1">
      <c r="A59" s="48" t="s">
        <v>139</v>
      </c>
      <c r="B59" s="44" t="s">
        <v>203</v>
      </c>
      <c r="C59" s="49" t="s">
        <v>136</v>
      </c>
      <c r="D59" s="49" t="s">
        <v>115</v>
      </c>
      <c r="E59" s="50" t="s">
        <v>140</v>
      </c>
      <c r="F59" s="46"/>
      <c r="G59" s="119">
        <f>G60+G61</f>
        <v>3101.4</v>
      </c>
    </row>
    <row r="60" spans="1:7" s="17" customFormat="1" ht="26.25" customHeight="1">
      <c r="A60" s="41" t="s">
        <v>87</v>
      </c>
      <c r="B60" s="44" t="s">
        <v>203</v>
      </c>
      <c r="C60" s="9" t="s">
        <v>136</v>
      </c>
      <c r="D60" s="9" t="s">
        <v>115</v>
      </c>
      <c r="E60" s="50" t="s">
        <v>140</v>
      </c>
      <c r="F60" s="9" t="s">
        <v>88</v>
      </c>
      <c r="G60" s="119">
        <v>951.4</v>
      </c>
    </row>
    <row r="61" spans="1:7" s="17" customFormat="1" ht="24" customHeight="1">
      <c r="A61" s="41" t="s">
        <v>93</v>
      </c>
      <c r="B61" s="111">
        <v>941</v>
      </c>
      <c r="C61" s="9" t="s">
        <v>136</v>
      </c>
      <c r="D61" s="9" t="s">
        <v>115</v>
      </c>
      <c r="E61" s="50" t="s">
        <v>140</v>
      </c>
      <c r="F61" s="44" t="s">
        <v>94</v>
      </c>
      <c r="G61" s="117">
        <v>2150</v>
      </c>
    </row>
    <row r="62" spans="1:7" ht="48" customHeight="1">
      <c r="A62" s="48" t="s">
        <v>138</v>
      </c>
      <c r="B62" s="111">
        <v>941</v>
      </c>
      <c r="C62" s="49" t="s">
        <v>136</v>
      </c>
      <c r="D62" s="49" t="s">
        <v>115</v>
      </c>
      <c r="E62" s="108" t="s">
        <v>216</v>
      </c>
      <c r="F62" s="46"/>
      <c r="G62" s="119">
        <f>G63</f>
        <v>5050</v>
      </c>
    </row>
    <row r="63" spans="1:7" ht="25.5" customHeight="1">
      <c r="A63" s="41" t="s">
        <v>93</v>
      </c>
      <c r="B63" s="111">
        <v>941</v>
      </c>
      <c r="C63" s="9" t="s">
        <v>136</v>
      </c>
      <c r="D63" s="9" t="s">
        <v>115</v>
      </c>
      <c r="E63" s="108" t="s">
        <v>216</v>
      </c>
      <c r="F63" s="9" t="s">
        <v>94</v>
      </c>
      <c r="G63" s="119">
        <v>5050</v>
      </c>
    </row>
    <row r="64" spans="1:7" ht="25.5" customHeight="1" hidden="1">
      <c r="A64" s="41" t="s">
        <v>227</v>
      </c>
      <c r="B64" s="111">
        <v>941</v>
      </c>
      <c r="C64" s="49" t="s">
        <v>136</v>
      </c>
      <c r="D64" s="49" t="s">
        <v>115</v>
      </c>
      <c r="E64" s="108" t="s">
        <v>228</v>
      </c>
      <c r="F64" s="46"/>
      <c r="G64" s="119">
        <f>G65</f>
        <v>0</v>
      </c>
    </row>
    <row r="65" spans="1:7" ht="25.5" customHeight="1" hidden="1">
      <c r="A65" s="41" t="s">
        <v>93</v>
      </c>
      <c r="B65" s="111">
        <v>941</v>
      </c>
      <c r="C65" s="9" t="s">
        <v>136</v>
      </c>
      <c r="D65" s="9" t="s">
        <v>115</v>
      </c>
      <c r="E65" s="108" t="s">
        <v>228</v>
      </c>
      <c r="F65" s="9" t="s">
        <v>94</v>
      </c>
      <c r="G65" s="119"/>
    </row>
    <row r="66" spans="1:7" ht="25.5" customHeight="1">
      <c r="A66" s="67" t="s">
        <v>47</v>
      </c>
      <c r="B66" s="44" t="s">
        <v>203</v>
      </c>
      <c r="C66" s="44" t="s">
        <v>136</v>
      </c>
      <c r="D66" s="44" t="s">
        <v>82</v>
      </c>
      <c r="E66" s="44"/>
      <c r="F66" s="68"/>
      <c r="G66" s="117">
        <f>G67</f>
        <v>2836.95</v>
      </c>
    </row>
    <row r="67" spans="1:7" ht="44.25" customHeight="1">
      <c r="A67" s="48" t="s">
        <v>138</v>
      </c>
      <c r="B67" s="44" t="s">
        <v>203</v>
      </c>
      <c r="C67" s="49" t="s">
        <v>136</v>
      </c>
      <c r="D67" s="49" t="s">
        <v>82</v>
      </c>
      <c r="E67" s="50" t="s">
        <v>106</v>
      </c>
      <c r="F67" s="9"/>
      <c r="G67" s="118">
        <f>G68</f>
        <v>2836.95</v>
      </c>
    </row>
    <row r="68" spans="1:7" ht="39" customHeight="1">
      <c r="A68" s="48" t="s">
        <v>138</v>
      </c>
      <c r="B68" s="44" t="s">
        <v>203</v>
      </c>
      <c r="C68" s="49" t="s">
        <v>136</v>
      </c>
      <c r="D68" s="49" t="s">
        <v>82</v>
      </c>
      <c r="E68" s="108" t="s">
        <v>216</v>
      </c>
      <c r="F68" s="9"/>
      <c r="G68" s="118">
        <f>G69</f>
        <v>2836.95</v>
      </c>
    </row>
    <row r="69" spans="1:7" ht="25.5" customHeight="1">
      <c r="A69" s="41" t="s">
        <v>87</v>
      </c>
      <c r="B69" s="44" t="s">
        <v>203</v>
      </c>
      <c r="C69" s="9" t="s">
        <v>136</v>
      </c>
      <c r="D69" s="9" t="s">
        <v>82</v>
      </c>
      <c r="E69" s="108" t="s">
        <v>216</v>
      </c>
      <c r="F69" s="9" t="s">
        <v>88</v>
      </c>
      <c r="G69" s="119">
        <v>2836.95</v>
      </c>
    </row>
    <row r="70" spans="1:7" ht="25.5" customHeight="1">
      <c r="A70" s="69" t="s">
        <v>49</v>
      </c>
      <c r="B70" s="44" t="s">
        <v>203</v>
      </c>
      <c r="C70" s="44" t="s">
        <v>136</v>
      </c>
      <c r="D70" s="44" t="s">
        <v>136</v>
      </c>
      <c r="E70" s="44"/>
      <c r="F70" s="44"/>
      <c r="G70" s="118">
        <f>G71</f>
        <v>1688.85</v>
      </c>
    </row>
    <row r="71" spans="1:7" ht="49.5" customHeight="1">
      <c r="A71" s="48" t="s">
        <v>263</v>
      </c>
      <c r="B71" s="44" t="s">
        <v>203</v>
      </c>
      <c r="C71" s="49" t="s">
        <v>136</v>
      </c>
      <c r="D71" s="49" t="s">
        <v>136</v>
      </c>
      <c r="E71" s="50" t="s">
        <v>106</v>
      </c>
      <c r="F71" s="9"/>
      <c r="G71" s="118">
        <f>G72+G73+G74</f>
        <v>1688.85</v>
      </c>
    </row>
    <row r="72" spans="1:7" ht="56.25" customHeight="1">
      <c r="A72" s="41" t="s">
        <v>85</v>
      </c>
      <c r="B72" s="44" t="s">
        <v>203</v>
      </c>
      <c r="C72" s="9" t="s">
        <v>136</v>
      </c>
      <c r="D72" s="9" t="s">
        <v>136</v>
      </c>
      <c r="E72" s="49" t="s">
        <v>106</v>
      </c>
      <c r="F72" s="9" t="s">
        <v>86</v>
      </c>
      <c r="G72" s="118">
        <v>349.15</v>
      </c>
    </row>
    <row r="73" spans="1:7" ht="25.5" customHeight="1">
      <c r="A73" s="41" t="s">
        <v>87</v>
      </c>
      <c r="B73" s="44" t="s">
        <v>203</v>
      </c>
      <c r="C73" s="9" t="s">
        <v>136</v>
      </c>
      <c r="D73" s="9" t="s">
        <v>136</v>
      </c>
      <c r="E73" s="49" t="s">
        <v>106</v>
      </c>
      <c r="F73" s="9" t="s">
        <v>88</v>
      </c>
      <c r="G73" s="119">
        <v>1337.2</v>
      </c>
    </row>
    <row r="74" spans="1:7" ht="25.5" customHeight="1">
      <c r="A74" s="41" t="s">
        <v>93</v>
      </c>
      <c r="B74" s="44" t="s">
        <v>203</v>
      </c>
      <c r="C74" s="9" t="s">
        <v>136</v>
      </c>
      <c r="D74" s="9" t="s">
        <v>136</v>
      </c>
      <c r="E74" s="49" t="s">
        <v>106</v>
      </c>
      <c r="F74" s="108" t="s">
        <v>94</v>
      </c>
      <c r="G74" s="119">
        <v>2.5</v>
      </c>
    </row>
    <row r="75" spans="1:7" ht="25.5" customHeight="1">
      <c r="A75" s="55" t="s">
        <v>147</v>
      </c>
      <c r="B75" s="113">
        <v>941</v>
      </c>
      <c r="C75" s="39" t="s">
        <v>126</v>
      </c>
      <c r="D75" s="39"/>
      <c r="E75" s="39"/>
      <c r="F75" s="71"/>
      <c r="G75" s="120">
        <f>G76</f>
        <v>1545.9</v>
      </c>
    </row>
    <row r="76" spans="1:7" ht="25.5" customHeight="1">
      <c r="A76" s="43" t="s">
        <v>148</v>
      </c>
      <c r="B76" s="111">
        <v>941</v>
      </c>
      <c r="C76" s="44" t="s">
        <v>126</v>
      </c>
      <c r="D76" s="44" t="s">
        <v>80</v>
      </c>
      <c r="E76" s="44"/>
      <c r="F76" s="73"/>
      <c r="G76" s="117">
        <f>G77</f>
        <v>1545.9</v>
      </c>
    </row>
    <row r="77" spans="1:7" ht="25.5" customHeight="1">
      <c r="A77" s="74" t="s">
        <v>149</v>
      </c>
      <c r="B77" s="111">
        <v>941</v>
      </c>
      <c r="C77" s="49" t="s">
        <v>126</v>
      </c>
      <c r="D77" s="49" t="s">
        <v>80</v>
      </c>
      <c r="E77" s="49" t="s">
        <v>150</v>
      </c>
      <c r="F77" s="5"/>
      <c r="G77" s="118">
        <f>G78</f>
        <v>1545.9</v>
      </c>
    </row>
    <row r="78" spans="1:7" ht="25.5" customHeight="1">
      <c r="A78" s="74" t="s">
        <v>186</v>
      </c>
      <c r="B78" s="111">
        <v>941</v>
      </c>
      <c r="C78" s="49" t="s">
        <v>126</v>
      </c>
      <c r="D78" s="49" t="s">
        <v>80</v>
      </c>
      <c r="E78" s="49" t="s">
        <v>152</v>
      </c>
      <c r="F78" s="5"/>
      <c r="G78" s="118">
        <f>G79</f>
        <v>1545.9</v>
      </c>
    </row>
    <row r="79" spans="1:7" ht="25.5" customHeight="1">
      <c r="A79" s="41" t="s">
        <v>97</v>
      </c>
      <c r="B79" s="111">
        <v>941</v>
      </c>
      <c r="C79" s="9" t="s">
        <v>126</v>
      </c>
      <c r="D79" s="9" t="s">
        <v>80</v>
      </c>
      <c r="E79" s="49" t="s">
        <v>152</v>
      </c>
      <c r="F79" s="108" t="s">
        <v>98</v>
      </c>
      <c r="G79" s="119">
        <v>1545.9</v>
      </c>
    </row>
    <row r="80" spans="1:7" ht="25.5" customHeight="1">
      <c r="A80" s="55" t="s">
        <v>67</v>
      </c>
      <c r="B80" s="95" t="s">
        <v>203</v>
      </c>
      <c r="C80" s="39" t="s">
        <v>133</v>
      </c>
      <c r="D80" s="39"/>
      <c r="E80" s="39"/>
      <c r="F80" s="39"/>
      <c r="G80" s="120">
        <f>G81</f>
        <v>20</v>
      </c>
    </row>
    <row r="81" spans="1:7" ht="42.75" customHeight="1">
      <c r="A81" s="56" t="s">
        <v>160</v>
      </c>
      <c r="B81" s="44" t="s">
        <v>203</v>
      </c>
      <c r="C81" s="44" t="s">
        <v>133</v>
      </c>
      <c r="D81" s="44" t="s">
        <v>90</v>
      </c>
      <c r="E81" s="44"/>
      <c r="F81" s="44"/>
      <c r="G81" s="117">
        <f>G82</f>
        <v>20</v>
      </c>
    </row>
    <row r="82" spans="1:7" ht="32.25" customHeight="1">
      <c r="A82" s="74" t="s">
        <v>107</v>
      </c>
      <c r="B82" s="44" t="s">
        <v>203</v>
      </c>
      <c r="C82" s="49" t="s">
        <v>133</v>
      </c>
      <c r="D82" s="49" t="s">
        <v>90</v>
      </c>
      <c r="E82" s="49" t="s">
        <v>108</v>
      </c>
      <c r="F82" s="9"/>
      <c r="G82" s="118">
        <f>G83</f>
        <v>20</v>
      </c>
    </row>
    <row r="83" spans="1:7" ht="49.5" customHeight="1">
      <c r="A83" s="74" t="s">
        <v>161</v>
      </c>
      <c r="B83" s="44" t="s">
        <v>203</v>
      </c>
      <c r="C83" s="49" t="s">
        <v>133</v>
      </c>
      <c r="D83" s="49" t="s">
        <v>90</v>
      </c>
      <c r="E83" s="49" t="s">
        <v>162</v>
      </c>
      <c r="F83" s="9"/>
      <c r="G83" s="118">
        <f>G84</f>
        <v>20</v>
      </c>
    </row>
    <row r="84" spans="1:7" ht="33" customHeight="1">
      <c r="A84" s="41" t="s">
        <v>87</v>
      </c>
      <c r="B84" s="44" t="s">
        <v>203</v>
      </c>
      <c r="C84" s="9" t="s">
        <v>133</v>
      </c>
      <c r="D84" s="9" t="s">
        <v>90</v>
      </c>
      <c r="E84" s="49" t="s">
        <v>162</v>
      </c>
      <c r="F84" s="9" t="s">
        <v>88</v>
      </c>
      <c r="G84" s="118">
        <v>20</v>
      </c>
    </row>
    <row r="85" spans="1:7" ht="60" customHeight="1">
      <c r="A85" s="124" t="s">
        <v>221</v>
      </c>
      <c r="B85" s="113">
        <v>941</v>
      </c>
      <c r="C85" s="125">
        <v>14</v>
      </c>
      <c r="D85" s="125"/>
      <c r="E85" s="125"/>
      <c r="F85" s="125"/>
      <c r="G85" s="126">
        <f>G86+G88</f>
        <v>3907.3</v>
      </c>
    </row>
    <row r="86" spans="1:7" ht="36.75" customHeight="1">
      <c r="A86" s="48" t="s">
        <v>138</v>
      </c>
      <c r="B86" s="111">
        <v>941</v>
      </c>
      <c r="C86" s="127">
        <v>14</v>
      </c>
      <c r="D86" s="128" t="s">
        <v>82</v>
      </c>
      <c r="E86" s="50" t="s">
        <v>106</v>
      </c>
      <c r="F86" s="9"/>
      <c r="G86" s="118">
        <f>G87</f>
        <v>3907.3</v>
      </c>
    </row>
    <row r="87" spans="1:7" ht="25.5" customHeight="1">
      <c r="A87" s="41" t="s">
        <v>97</v>
      </c>
      <c r="B87" s="111">
        <v>941</v>
      </c>
      <c r="C87" s="127">
        <v>14</v>
      </c>
      <c r="D87" s="128" t="s">
        <v>82</v>
      </c>
      <c r="E87" s="108" t="s">
        <v>216</v>
      </c>
      <c r="F87" s="108" t="s">
        <v>98</v>
      </c>
      <c r="G87" s="119">
        <v>3907.3</v>
      </c>
    </row>
    <row r="88" spans="1:7" ht="30.75" customHeight="1" hidden="1">
      <c r="A88" s="48" t="s">
        <v>226</v>
      </c>
      <c r="B88" s="111">
        <v>941</v>
      </c>
      <c r="C88" s="127">
        <v>14</v>
      </c>
      <c r="D88" s="128" t="s">
        <v>82</v>
      </c>
      <c r="E88" s="49" t="s">
        <v>224</v>
      </c>
      <c r="F88" s="108"/>
      <c r="G88" s="119">
        <f>G89</f>
        <v>0</v>
      </c>
    </row>
    <row r="89" spans="1:7" ht="25.5" customHeight="1" hidden="1">
      <c r="A89" s="41" t="s">
        <v>97</v>
      </c>
      <c r="B89" s="111">
        <v>941</v>
      </c>
      <c r="C89" s="127">
        <v>14</v>
      </c>
      <c r="D89" s="128" t="s">
        <v>82</v>
      </c>
      <c r="E89" s="49" t="s">
        <v>224</v>
      </c>
      <c r="F89" s="108" t="s">
        <v>98</v>
      </c>
      <c r="G89" s="119"/>
    </row>
    <row r="90" spans="1:7" ht="7.5" customHeight="1" hidden="1">
      <c r="A90" s="35"/>
      <c r="B90" s="129"/>
      <c r="C90" s="129"/>
      <c r="D90" s="129"/>
      <c r="E90" s="36"/>
      <c r="F90" s="36"/>
      <c r="G90" s="37"/>
    </row>
    <row r="91" spans="1:7" ht="36" customHeight="1" hidden="1">
      <c r="A91" s="38" t="s">
        <v>181</v>
      </c>
      <c r="B91" s="39" t="s">
        <v>182</v>
      </c>
      <c r="C91" s="39"/>
      <c r="D91" s="39"/>
      <c r="E91" s="39"/>
      <c r="F91" s="39"/>
      <c r="G91" s="116">
        <f>G92+G128+G134+G145+G161+G193+G214+G219+G203</f>
        <v>0</v>
      </c>
    </row>
    <row r="92" spans="1:7" ht="21.75" customHeight="1" hidden="1">
      <c r="A92" s="38" t="s">
        <v>9</v>
      </c>
      <c r="B92" s="39" t="s">
        <v>182</v>
      </c>
      <c r="C92" s="39" t="s">
        <v>80</v>
      </c>
      <c r="D92" s="39"/>
      <c r="E92" s="39"/>
      <c r="F92" s="39"/>
      <c r="G92" s="116">
        <f>G94+G98+G104+G108+G113</f>
        <v>0</v>
      </c>
    </row>
    <row r="93" spans="1:7" ht="7.5" customHeight="1" hidden="1">
      <c r="A93" s="38"/>
      <c r="B93" s="39"/>
      <c r="C93" s="39"/>
      <c r="D93" s="39"/>
      <c r="E93" s="39"/>
      <c r="F93" s="39"/>
      <c r="G93" s="40"/>
    </row>
    <row r="94" spans="1:7" ht="18.75" customHeight="1" hidden="1">
      <c r="A94" s="43" t="s">
        <v>183</v>
      </c>
      <c r="B94" s="44" t="s">
        <v>182</v>
      </c>
      <c r="C94" s="44" t="s">
        <v>80</v>
      </c>
      <c r="D94" s="44" t="s">
        <v>115</v>
      </c>
      <c r="E94" s="44"/>
      <c r="F94" s="44"/>
      <c r="G94" s="45">
        <f>G95</f>
        <v>0</v>
      </c>
    </row>
    <row r="95" spans="1:7" ht="27.75" customHeight="1" hidden="1">
      <c r="A95" s="41" t="s">
        <v>83</v>
      </c>
      <c r="B95" s="44" t="s">
        <v>182</v>
      </c>
      <c r="C95" s="9" t="s">
        <v>80</v>
      </c>
      <c r="D95" s="9" t="s">
        <v>115</v>
      </c>
      <c r="E95" s="9" t="s">
        <v>84</v>
      </c>
      <c r="F95" s="5"/>
      <c r="G95" s="42">
        <f>G96</f>
        <v>0</v>
      </c>
    </row>
    <row r="96" spans="1:7" ht="19.5" customHeight="1" hidden="1">
      <c r="A96" s="41" t="s">
        <v>85</v>
      </c>
      <c r="B96" s="44" t="s">
        <v>182</v>
      </c>
      <c r="C96" s="9" t="s">
        <v>80</v>
      </c>
      <c r="D96" s="9" t="s">
        <v>115</v>
      </c>
      <c r="E96" s="9" t="s">
        <v>84</v>
      </c>
      <c r="F96" s="9" t="s">
        <v>86</v>
      </c>
      <c r="G96" s="42">
        <v>0</v>
      </c>
    </row>
    <row r="97" spans="1:7" ht="9" customHeight="1" hidden="1">
      <c r="A97" s="41"/>
      <c r="B97" s="9"/>
      <c r="C97" s="9"/>
      <c r="D97" s="9"/>
      <c r="E97" s="9"/>
      <c r="F97" s="9"/>
      <c r="G97" s="42"/>
    </row>
    <row r="98" spans="1:7" ht="55.5" customHeight="1" hidden="1">
      <c r="A98" s="43" t="s">
        <v>89</v>
      </c>
      <c r="B98" s="44" t="s">
        <v>182</v>
      </c>
      <c r="C98" s="44" t="s">
        <v>80</v>
      </c>
      <c r="D98" s="44" t="s">
        <v>90</v>
      </c>
      <c r="E98" s="44"/>
      <c r="F98" s="44"/>
      <c r="G98" s="117">
        <f>G99+G102</f>
        <v>0</v>
      </c>
    </row>
    <row r="99" spans="1:7" ht="38.25" customHeight="1" hidden="1">
      <c r="A99" s="41" t="s">
        <v>83</v>
      </c>
      <c r="B99" s="44" t="s">
        <v>182</v>
      </c>
      <c r="C99" s="9" t="s">
        <v>80</v>
      </c>
      <c r="D99" s="9" t="s">
        <v>90</v>
      </c>
      <c r="E99" s="9" t="s">
        <v>84</v>
      </c>
      <c r="F99" s="9"/>
      <c r="G99" s="118">
        <f>G100+G101</f>
        <v>0</v>
      </c>
    </row>
    <row r="100" spans="1:7" ht="51" customHeight="1" hidden="1">
      <c r="A100" s="41" t="s">
        <v>85</v>
      </c>
      <c r="B100" s="44" t="s">
        <v>182</v>
      </c>
      <c r="C100" s="9" t="s">
        <v>80</v>
      </c>
      <c r="D100" s="9" t="s">
        <v>90</v>
      </c>
      <c r="E100" s="9" t="s">
        <v>84</v>
      </c>
      <c r="F100" s="9" t="s">
        <v>86</v>
      </c>
      <c r="G100" s="118"/>
    </row>
    <row r="101" spans="1:7" ht="27" customHeight="1" hidden="1">
      <c r="A101" s="41" t="s">
        <v>87</v>
      </c>
      <c r="B101" s="44" t="s">
        <v>182</v>
      </c>
      <c r="C101" s="9" t="s">
        <v>80</v>
      </c>
      <c r="D101" s="9" t="s">
        <v>90</v>
      </c>
      <c r="E101" s="9" t="s">
        <v>84</v>
      </c>
      <c r="F101" s="9" t="s">
        <v>88</v>
      </c>
      <c r="G101" s="118"/>
    </row>
    <row r="102" spans="1:7" ht="39" customHeight="1" hidden="1">
      <c r="A102" s="41" t="s">
        <v>91</v>
      </c>
      <c r="B102" s="44" t="s">
        <v>182</v>
      </c>
      <c r="C102" s="9" t="s">
        <v>80</v>
      </c>
      <c r="D102" s="9" t="s">
        <v>90</v>
      </c>
      <c r="E102" s="9" t="s">
        <v>92</v>
      </c>
      <c r="F102" s="9"/>
      <c r="G102" s="118">
        <f>G103</f>
        <v>0</v>
      </c>
    </row>
    <row r="103" spans="1:7" ht="22.5" customHeight="1" hidden="1">
      <c r="A103" s="41" t="s">
        <v>93</v>
      </c>
      <c r="B103" s="44" t="s">
        <v>182</v>
      </c>
      <c r="C103" s="9" t="s">
        <v>80</v>
      </c>
      <c r="D103" s="9" t="s">
        <v>90</v>
      </c>
      <c r="E103" s="9" t="s">
        <v>92</v>
      </c>
      <c r="F103" s="9" t="s">
        <v>94</v>
      </c>
      <c r="G103" s="118"/>
    </row>
    <row r="104" spans="1:7" ht="41.25" customHeight="1" hidden="1">
      <c r="A104" s="43" t="s">
        <v>95</v>
      </c>
      <c r="B104" s="44" t="s">
        <v>182</v>
      </c>
      <c r="C104" s="44" t="s">
        <v>80</v>
      </c>
      <c r="D104" s="44" t="s">
        <v>96</v>
      </c>
      <c r="E104" s="44"/>
      <c r="F104" s="44"/>
      <c r="G104" s="117">
        <f>G105</f>
        <v>0</v>
      </c>
    </row>
    <row r="105" spans="1:7" ht="39" customHeight="1" hidden="1">
      <c r="A105" s="41" t="s">
        <v>83</v>
      </c>
      <c r="B105" s="44" t="s">
        <v>182</v>
      </c>
      <c r="C105" s="9" t="s">
        <v>80</v>
      </c>
      <c r="D105" s="9" t="s">
        <v>96</v>
      </c>
      <c r="E105" s="9" t="s">
        <v>84</v>
      </c>
      <c r="F105" s="9"/>
      <c r="G105" s="118">
        <f>G106</f>
        <v>0</v>
      </c>
    </row>
    <row r="106" spans="1:7" ht="14.25" customHeight="1" hidden="1">
      <c r="A106" s="41" t="s">
        <v>97</v>
      </c>
      <c r="B106" s="44" t="s">
        <v>182</v>
      </c>
      <c r="C106" s="9" t="s">
        <v>80</v>
      </c>
      <c r="D106" s="9" t="s">
        <v>96</v>
      </c>
      <c r="E106" s="9" t="s">
        <v>84</v>
      </c>
      <c r="F106" s="9" t="s">
        <v>98</v>
      </c>
      <c r="G106" s="118"/>
    </row>
    <row r="107" spans="1:7" ht="3" customHeight="1" hidden="1">
      <c r="A107" s="41"/>
      <c r="B107" s="44" t="s">
        <v>182</v>
      </c>
      <c r="C107" s="9"/>
      <c r="D107" s="9"/>
      <c r="E107" s="9"/>
      <c r="F107" s="9"/>
      <c r="G107" s="118"/>
    </row>
    <row r="108" spans="1:7" ht="18.75" customHeight="1" hidden="1">
      <c r="A108" s="43" t="s">
        <v>99</v>
      </c>
      <c r="B108" s="44" t="s">
        <v>182</v>
      </c>
      <c r="C108" s="44" t="s">
        <v>80</v>
      </c>
      <c r="D108" s="44" t="s">
        <v>100</v>
      </c>
      <c r="E108" s="44"/>
      <c r="F108" s="44"/>
      <c r="G108" s="117">
        <f>G109</f>
        <v>0</v>
      </c>
    </row>
    <row r="109" spans="1:7" ht="39" customHeight="1" hidden="1">
      <c r="A109" s="41" t="s">
        <v>91</v>
      </c>
      <c r="B109" s="44" t="s">
        <v>182</v>
      </c>
      <c r="C109" s="9" t="s">
        <v>80</v>
      </c>
      <c r="D109" s="9" t="s">
        <v>100</v>
      </c>
      <c r="E109" s="9" t="s">
        <v>92</v>
      </c>
      <c r="F109" s="9"/>
      <c r="G109" s="118">
        <f>G110</f>
        <v>0</v>
      </c>
    </row>
    <row r="110" spans="1:7" ht="25.5" customHeight="1" hidden="1">
      <c r="A110" s="41" t="s">
        <v>87</v>
      </c>
      <c r="B110" s="44" t="s">
        <v>182</v>
      </c>
      <c r="C110" s="9" t="s">
        <v>80</v>
      </c>
      <c r="D110" s="9" t="s">
        <v>100</v>
      </c>
      <c r="E110" s="9" t="s">
        <v>92</v>
      </c>
      <c r="F110" s="9" t="s">
        <v>88</v>
      </c>
      <c r="G110" s="118"/>
    </row>
    <row r="111" spans="1:7" ht="3" customHeight="1" hidden="1">
      <c r="A111" s="41"/>
      <c r="B111" s="44" t="s">
        <v>182</v>
      </c>
      <c r="C111" s="9"/>
      <c r="D111" s="9"/>
      <c r="E111" s="9"/>
      <c r="F111" s="9"/>
      <c r="G111" s="118"/>
    </row>
    <row r="112" spans="1:7" ht="3" customHeight="1" hidden="1">
      <c r="A112" s="47"/>
      <c r="B112" s="44" t="s">
        <v>182</v>
      </c>
      <c r="C112" s="9"/>
      <c r="D112" s="9"/>
      <c r="E112" s="9"/>
      <c r="F112" s="9"/>
      <c r="G112" s="118"/>
    </row>
    <row r="113" spans="1:7" ht="15.75" customHeight="1" hidden="1">
      <c r="A113" s="43" t="s">
        <v>103</v>
      </c>
      <c r="B113" s="44" t="s">
        <v>182</v>
      </c>
      <c r="C113" s="44" t="s">
        <v>80</v>
      </c>
      <c r="D113" s="44" t="s">
        <v>104</v>
      </c>
      <c r="E113" s="44"/>
      <c r="F113" s="44"/>
      <c r="G113" s="117">
        <f>G114+G118+G124+G121</f>
        <v>0</v>
      </c>
    </row>
    <row r="114" spans="1:7" ht="42.75" customHeight="1" hidden="1">
      <c r="A114" s="48" t="s">
        <v>138</v>
      </c>
      <c r="B114" s="44" t="s">
        <v>182</v>
      </c>
      <c r="C114" s="49" t="s">
        <v>80</v>
      </c>
      <c r="D114" s="49" t="s">
        <v>104</v>
      </c>
      <c r="E114" s="50" t="s">
        <v>106</v>
      </c>
      <c r="F114" s="9"/>
      <c r="G114" s="118">
        <f>G116+G115+G117</f>
        <v>0</v>
      </c>
    </row>
    <row r="115" spans="1:7" ht="51" customHeight="1" hidden="1">
      <c r="A115" s="41" t="s">
        <v>85</v>
      </c>
      <c r="B115" s="44" t="s">
        <v>182</v>
      </c>
      <c r="C115" s="9" t="s">
        <v>80</v>
      </c>
      <c r="D115" s="9" t="s">
        <v>104</v>
      </c>
      <c r="E115" s="108" t="s">
        <v>216</v>
      </c>
      <c r="F115" s="9" t="s">
        <v>86</v>
      </c>
      <c r="G115" s="118"/>
    </row>
    <row r="116" spans="1:7" s="17" customFormat="1" ht="24.75" customHeight="1" hidden="1">
      <c r="A116" s="41" t="s">
        <v>87</v>
      </c>
      <c r="B116" s="44" t="s">
        <v>182</v>
      </c>
      <c r="C116" s="9" t="s">
        <v>80</v>
      </c>
      <c r="D116" s="9" t="s">
        <v>104</v>
      </c>
      <c r="E116" s="108" t="s">
        <v>216</v>
      </c>
      <c r="F116" s="9" t="s">
        <v>88</v>
      </c>
      <c r="G116" s="119"/>
    </row>
    <row r="117" spans="1:7" ht="15.75" customHeight="1" hidden="1">
      <c r="A117" s="41" t="s">
        <v>93</v>
      </c>
      <c r="B117" s="44" t="s">
        <v>182</v>
      </c>
      <c r="C117" s="9" t="s">
        <v>80</v>
      </c>
      <c r="D117" s="9" t="s">
        <v>104</v>
      </c>
      <c r="E117" s="108" t="s">
        <v>216</v>
      </c>
      <c r="F117" s="46">
        <v>800</v>
      </c>
      <c r="G117" s="118"/>
    </row>
    <row r="118" spans="1:7" ht="33.75" customHeight="1" hidden="1">
      <c r="A118" s="48" t="s">
        <v>107</v>
      </c>
      <c r="B118" s="44" t="s">
        <v>182</v>
      </c>
      <c r="C118" s="49" t="s">
        <v>80</v>
      </c>
      <c r="D118" s="49" t="s">
        <v>104</v>
      </c>
      <c r="E118" s="50" t="s">
        <v>108</v>
      </c>
      <c r="F118" s="9"/>
      <c r="G118" s="118">
        <f>G119</f>
        <v>0</v>
      </c>
    </row>
    <row r="119" spans="1:7" ht="42.75" customHeight="1" hidden="1">
      <c r="A119" s="48" t="s">
        <v>109</v>
      </c>
      <c r="B119" s="44" t="s">
        <v>182</v>
      </c>
      <c r="C119" s="49" t="s">
        <v>80</v>
      </c>
      <c r="D119" s="49" t="s">
        <v>104</v>
      </c>
      <c r="E119" s="50" t="s">
        <v>110</v>
      </c>
      <c r="F119" s="9"/>
      <c r="G119" s="118">
        <f>G120</f>
        <v>0</v>
      </c>
    </row>
    <row r="120" spans="1:7" s="17" customFormat="1" ht="24.75" customHeight="1" hidden="1">
      <c r="A120" s="41" t="s">
        <v>111</v>
      </c>
      <c r="B120" s="44" t="s">
        <v>182</v>
      </c>
      <c r="C120" s="9" t="s">
        <v>80</v>
      </c>
      <c r="D120" s="9" t="s">
        <v>104</v>
      </c>
      <c r="E120" s="50" t="s">
        <v>110</v>
      </c>
      <c r="F120" s="9" t="s">
        <v>112</v>
      </c>
      <c r="G120" s="119"/>
    </row>
    <row r="121" spans="1:7" ht="42.75" customHeight="1" hidden="1">
      <c r="A121" s="48" t="s">
        <v>184</v>
      </c>
      <c r="B121" s="44" t="s">
        <v>182</v>
      </c>
      <c r="C121" s="49" t="s">
        <v>80</v>
      </c>
      <c r="D121" s="49" t="s">
        <v>104</v>
      </c>
      <c r="E121" s="50" t="s">
        <v>114</v>
      </c>
      <c r="F121" s="9"/>
      <c r="G121" s="118">
        <f>G122</f>
        <v>0</v>
      </c>
    </row>
    <row r="122" spans="1:7" ht="42.75" customHeight="1" hidden="1">
      <c r="A122" s="48" t="s">
        <v>184</v>
      </c>
      <c r="B122" s="44" t="s">
        <v>182</v>
      </c>
      <c r="C122" s="49" t="s">
        <v>80</v>
      </c>
      <c r="D122" s="49" t="s">
        <v>104</v>
      </c>
      <c r="E122" s="50" t="s">
        <v>114</v>
      </c>
      <c r="F122" s="9"/>
      <c r="G122" s="118">
        <f>G123</f>
        <v>0</v>
      </c>
    </row>
    <row r="123" spans="1:7" s="17" customFormat="1" ht="52.5" customHeight="1" hidden="1">
      <c r="A123" s="41" t="s">
        <v>85</v>
      </c>
      <c r="B123" s="44" t="s">
        <v>182</v>
      </c>
      <c r="C123" s="9" t="s">
        <v>80</v>
      </c>
      <c r="D123" s="9" t="s">
        <v>104</v>
      </c>
      <c r="E123" s="50" t="s">
        <v>114</v>
      </c>
      <c r="F123" s="9" t="s">
        <v>86</v>
      </c>
      <c r="G123" s="119">
        <v>0</v>
      </c>
    </row>
    <row r="124" spans="1:7" ht="39.75" customHeight="1" hidden="1">
      <c r="A124" s="41" t="s">
        <v>91</v>
      </c>
      <c r="B124" s="44" t="s">
        <v>182</v>
      </c>
      <c r="C124" s="9" t="s">
        <v>80</v>
      </c>
      <c r="D124" s="9" t="s">
        <v>104</v>
      </c>
      <c r="E124" s="9" t="s">
        <v>92</v>
      </c>
      <c r="F124" s="9"/>
      <c r="G124" s="118">
        <f>G125+G126</f>
        <v>0</v>
      </c>
    </row>
    <row r="125" spans="1:7" ht="25.5" customHeight="1" hidden="1">
      <c r="A125" s="41" t="s">
        <v>87</v>
      </c>
      <c r="B125" s="44" t="s">
        <v>182</v>
      </c>
      <c r="C125" s="9" t="s">
        <v>80</v>
      </c>
      <c r="D125" s="9" t="s">
        <v>104</v>
      </c>
      <c r="E125" s="9" t="s">
        <v>92</v>
      </c>
      <c r="F125" s="9" t="s">
        <v>88</v>
      </c>
      <c r="G125" s="119"/>
    </row>
    <row r="126" spans="1:7" ht="15.75" customHeight="1" hidden="1">
      <c r="A126" s="41" t="s">
        <v>93</v>
      </c>
      <c r="B126" s="44" t="s">
        <v>182</v>
      </c>
      <c r="C126" s="9" t="s">
        <v>80</v>
      </c>
      <c r="D126" s="9" t="s">
        <v>104</v>
      </c>
      <c r="E126" s="9" t="s">
        <v>92</v>
      </c>
      <c r="F126" s="9" t="s">
        <v>94</v>
      </c>
      <c r="G126" s="119"/>
    </row>
    <row r="127" spans="1:7" ht="4.5" customHeight="1" hidden="1">
      <c r="A127" s="47"/>
      <c r="B127" s="44" t="s">
        <v>182</v>
      </c>
      <c r="C127" s="9"/>
      <c r="D127" s="9"/>
      <c r="E127" s="9"/>
      <c r="F127" s="46"/>
      <c r="G127" s="118"/>
    </row>
    <row r="128" spans="1:7" ht="16.5" customHeight="1" hidden="1">
      <c r="A128" s="38"/>
      <c r="B128" s="95"/>
      <c r="C128" s="39"/>
      <c r="D128" s="53"/>
      <c r="E128" s="53"/>
      <c r="F128" s="53"/>
      <c r="G128" s="120"/>
    </row>
    <row r="129" spans="1:7" ht="15.75" customHeight="1" hidden="1">
      <c r="A129" s="43"/>
      <c r="B129" s="44"/>
      <c r="C129" s="44"/>
      <c r="D129" s="44"/>
      <c r="E129" s="44"/>
      <c r="F129" s="44"/>
      <c r="G129" s="117"/>
    </row>
    <row r="130" spans="1:7" ht="40.5" customHeight="1" hidden="1">
      <c r="A130" s="41"/>
      <c r="B130" s="44"/>
      <c r="C130" s="9"/>
      <c r="D130" s="9"/>
      <c r="E130" s="9"/>
      <c r="F130" s="9"/>
      <c r="G130" s="118"/>
    </row>
    <row r="131" spans="1:7" ht="51.75" customHeight="1" hidden="1">
      <c r="A131" s="41"/>
      <c r="B131" s="44"/>
      <c r="C131" s="9"/>
      <c r="D131" s="9"/>
      <c r="E131" s="9"/>
      <c r="F131" s="9"/>
      <c r="G131" s="118"/>
    </row>
    <row r="132" spans="1:7" ht="26.25" customHeight="1" hidden="1">
      <c r="A132" s="41"/>
      <c r="B132" s="44"/>
      <c r="C132" s="9"/>
      <c r="D132" s="9"/>
      <c r="E132" s="9"/>
      <c r="F132" s="9"/>
      <c r="G132" s="118"/>
    </row>
    <row r="133" spans="1:7" ht="0.75" customHeight="1" hidden="1">
      <c r="A133" s="41"/>
      <c r="B133" s="44" t="s">
        <v>182</v>
      </c>
      <c r="C133" s="9"/>
      <c r="D133" s="9"/>
      <c r="E133" s="9"/>
      <c r="F133" s="9"/>
      <c r="G133" s="118"/>
    </row>
    <row r="134" spans="1:7" ht="30.75" customHeight="1" hidden="1">
      <c r="A134" s="55" t="s">
        <v>27</v>
      </c>
      <c r="B134" s="95" t="s">
        <v>182</v>
      </c>
      <c r="C134" s="39" t="s">
        <v>82</v>
      </c>
      <c r="D134" s="39"/>
      <c r="E134" s="39"/>
      <c r="F134" s="39"/>
      <c r="G134" s="120">
        <f>G135+G140</f>
        <v>0</v>
      </c>
    </row>
    <row r="135" spans="1:7" ht="43.5" customHeight="1" hidden="1">
      <c r="A135" s="56" t="s">
        <v>117</v>
      </c>
      <c r="B135" s="44" t="s">
        <v>182</v>
      </c>
      <c r="C135" s="44" t="s">
        <v>82</v>
      </c>
      <c r="D135" s="44" t="s">
        <v>118</v>
      </c>
      <c r="E135" s="44"/>
      <c r="F135" s="44"/>
      <c r="G135" s="117">
        <f>G137</f>
        <v>0</v>
      </c>
    </row>
    <row r="136" spans="1:7" ht="39" customHeight="1" hidden="1">
      <c r="A136" s="57" t="s">
        <v>124</v>
      </c>
      <c r="B136" s="44" t="s">
        <v>182</v>
      </c>
      <c r="C136" s="49" t="s">
        <v>82</v>
      </c>
      <c r="D136" s="49" t="s">
        <v>118</v>
      </c>
      <c r="E136" s="49" t="s">
        <v>119</v>
      </c>
      <c r="F136" s="5"/>
      <c r="G136" s="118">
        <f>G137</f>
        <v>0</v>
      </c>
    </row>
    <row r="137" spans="1:7" ht="28.5" customHeight="1" hidden="1">
      <c r="A137" s="58" t="s">
        <v>120</v>
      </c>
      <c r="B137" s="44" t="s">
        <v>182</v>
      </c>
      <c r="C137" s="49" t="s">
        <v>82</v>
      </c>
      <c r="D137" s="49" t="s">
        <v>118</v>
      </c>
      <c r="E137" s="49" t="s">
        <v>121</v>
      </c>
      <c r="F137" s="5"/>
      <c r="G137" s="118">
        <f>G138</f>
        <v>0</v>
      </c>
    </row>
    <row r="138" spans="1:7" ht="25.5" customHeight="1" hidden="1">
      <c r="A138" s="41" t="s">
        <v>87</v>
      </c>
      <c r="B138" s="44" t="s">
        <v>182</v>
      </c>
      <c r="C138" s="9" t="s">
        <v>82</v>
      </c>
      <c r="D138" s="9" t="s">
        <v>118</v>
      </c>
      <c r="E138" s="49" t="s">
        <v>121</v>
      </c>
      <c r="F138" s="5">
        <v>200</v>
      </c>
      <c r="G138" s="118"/>
    </row>
    <row r="139" spans="1:7" ht="0.75" customHeight="1" hidden="1">
      <c r="A139" s="41"/>
      <c r="B139" s="44" t="s">
        <v>182</v>
      </c>
      <c r="C139" s="9"/>
      <c r="D139" s="9"/>
      <c r="E139" s="9"/>
      <c r="F139" s="9"/>
      <c r="G139" s="118"/>
    </row>
    <row r="140" spans="1:7" ht="18" customHeight="1" hidden="1">
      <c r="A140" s="56" t="s">
        <v>122</v>
      </c>
      <c r="B140" s="44" t="s">
        <v>182</v>
      </c>
      <c r="C140" s="44" t="s">
        <v>82</v>
      </c>
      <c r="D140" s="44" t="s">
        <v>123</v>
      </c>
      <c r="E140" s="44"/>
      <c r="F140" s="44"/>
      <c r="G140" s="117">
        <f>G142</f>
        <v>0</v>
      </c>
    </row>
    <row r="141" spans="1:7" ht="39" customHeight="1" hidden="1">
      <c r="A141" s="57" t="s">
        <v>124</v>
      </c>
      <c r="B141" s="44" t="s">
        <v>182</v>
      </c>
      <c r="C141" s="49" t="s">
        <v>82</v>
      </c>
      <c r="D141" s="49" t="s">
        <v>123</v>
      </c>
      <c r="E141" s="49" t="s">
        <v>119</v>
      </c>
      <c r="F141" s="5"/>
      <c r="G141" s="118">
        <f>G142</f>
        <v>0</v>
      </c>
    </row>
    <row r="142" spans="1:7" ht="28.5" customHeight="1" hidden="1">
      <c r="A142" s="58" t="s">
        <v>213</v>
      </c>
      <c r="B142" s="44" t="s">
        <v>182</v>
      </c>
      <c r="C142" s="49" t="s">
        <v>82</v>
      </c>
      <c r="D142" s="49" t="s">
        <v>123</v>
      </c>
      <c r="E142" s="49" t="s">
        <v>125</v>
      </c>
      <c r="F142" s="5"/>
      <c r="G142" s="118">
        <f>G143</f>
        <v>0</v>
      </c>
    </row>
    <row r="143" spans="1:7" ht="51" customHeight="1" hidden="1">
      <c r="A143" s="41" t="s">
        <v>85</v>
      </c>
      <c r="B143" s="44" t="s">
        <v>182</v>
      </c>
      <c r="C143" s="9" t="s">
        <v>82</v>
      </c>
      <c r="D143" s="9" t="s">
        <v>123</v>
      </c>
      <c r="E143" s="49" t="s">
        <v>125</v>
      </c>
      <c r="F143" s="5">
        <v>100</v>
      </c>
      <c r="G143" s="118"/>
    </row>
    <row r="144" spans="1:7" ht="0.75" customHeight="1" hidden="1">
      <c r="A144" s="41"/>
      <c r="B144" s="44" t="s">
        <v>182</v>
      </c>
      <c r="C144" s="9"/>
      <c r="D144" s="9"/>
      <c r="E144" s="9"/>
      <c r="F144" s="9"/>
      <c r="G144" s="118"/>
    </row>
    <row r="145" spans="1:7" ht="15.75" customHeight="1" hidden="1">
      <c r="A145" s="38" t="s">
        <v>33</v>
      </c>
      <c r="B145" s="95" t="s">
        <v>182</v>
      </c>
      <c r="C145" s="59" t="s">
        <v>90</v>
      </c>
      <c r="D145" s="59"/>
      <c r="E145" s="39"/>
      <c r="F145" s="39"/>
      <c r="G145" s="120">
        <f>G146+G151+G157</f>
        <v>0</v>
      </c>
    </row>
    <row r="146" spans="1:7" ht="15.75" customHeight="1" hidden="1">
      <c r="A146" s="60" t="s">
        <v>35</v>
      </c>
      <c r="B146" s="44" t="s">
        <v>182</v>
      </c>
      <c r="C146" s="61" t="s">
        <v>90</v>
      </c>
      <c r="D146" s="61" t="s">
        <v>126</v>
      </c>
      <c r="E146" s="62"/>
      <c r="F146" s="62"/>
      <c r="G146" s="121">
        <f>G147</f>
        <v>0</v>
      </c>
    </row>
    <row r="147" spans="1:7" s="17" customFormat="1" ht="39" customHeight="1" hidden="1">
      <c r="A147" s="64" t="s">
        <v>211</v>
      </c>
      <c r="B147" s="44" t="s">
        <v>182</v>
      </c>
      <c r="C147" s="49" t="s">
        <v>90</v>
      </c>
      <c r="D147" s="49" t="s">
        <v>126</v>
      </c>
      <c r="E147" s="49" t="s">
        <v>128</v>
      </c>
      <c r="F147" s="9"/>
      <c r="G147" s="119">
        <f>G148</f>
        <v>0</v>
      </c>
    </row>
    <row r="148" spans="1:7" s="17" customFormat="1" ht="21.75" customHeight="1" hidden="1">
      <c r="A148" s="64" t="s">
        <v>129</v>
      </c>
      <c r="B148" s="44" t="s">
        <v>182</v>
      </c>
      <c r="C148" s="49" t="s">
        <v>90</v>
      </c>
      <c r="D148" s="49" t="s">
        <v>126</v>
      </c>
      <c r="E148" s="49" t="s">
        <v>130</v>
      </c>
      <c r="F148" s="9"/>
      <c r="G148" s="119">
        <f>G149</f>
        <v>0</v>
      </c>
    </row>
    <row r="149" spans="1:7" s="17" customFormat="1" ht="25.5" customHeight="1" hidden="1">
      <c r="A149" s="41" t="s">
        <v>97</v>
      </c>
      <c r="B149" s="44" t="s">
        <v>182</v>
      </c>
      <c r="C149" s="9" t="s">
        <v>90</v>
      </c>
      <c r="D149" s="9" t="s">
        <v>126</v>
      </c>
      <c r="E149" s="49" t="s">
        <v>130</v>
      </c>
      <c r="F149" s="108" t="s">
        <v>98</v>
      </c>
      <c r="G149" s="119"/>
    </row>
    <row r="150" spans="1:7" s="17" customFormat="1" ht="3" customHeight="1" hidden="1">
      <c r="A150" s="47"/>
      <c r="B150" s="44" t="s">
        <v>182</v>
      </c>
      <c r="C150" s="65"/>
      <c r="D150" s="65"/>
      <c r="E150" s="9"/>
      <c r="F150" s="9"/>
      <c r="G150" s="119"/>
    </row>
    <row r="151" spans="1:7" ht="15.75" customHeight="1" hidden="1">
      <c r="A151" s="60" t="s">
        <v>37</v>
      </c>
      <c r="B151" s="44" t="s">
        <v>182</v>
      </c>
      <c r="C151" s="61" t="s">
        <v>90</v>
      </c>
      <c r="D151" s="61" t="s">
        <v>118</v>
      </c>
      <c r="E151" s="62"/>
      <c r="F151" s="62"/>
      <c r="G151" s="121">
        <f>G152</f>
        <v>0</v>
      </c>
    </row>
    <row r="152" spans="1:7" s="17" customFormat="1" ht="39" customHeight="1" hidden="1">
      <c r="A152" s="64" t="s">
        <v>127</v>
      </c>
      <c r="B152" s="44" t="s">
        <v>182</v>
      </c>
      <c r="C152" s="49" t="s">
        <v>90</v>
      </c>
      <c r="D152" s="49" t="s">
        <v>118</v>
      </c>
      <c r="E152" s="49" t="s">
        <v>128</v>
      </c>
      <c r="F152" s="9"/>
      <c r="G152" s="119">
        <f>G153</f>
        <v>0</v>
      </c>
    </row>
    <row r="153" spans="1:7" s="17" customFormat="1" ht="39" customHeight="1" hidden="1">
      <c r="A153" s="64" t="s">
        <v>131</v>
      </c>
      <c r="B153" s="44" t="s">
        <v>182</v>
      </c>
      <c r="C153" s="49" t="s">
        <v>90</v>
      </c>
      <c r="D153" s="49" t="s">
        <v>118</v>
      </c>
      <c r="E153" s="49" t="s">
        <v>132</v>
      </c>
      <c r="F153" s="9"/>
      <c r="G153" s="119">
        <f>G155+G154+G156</f>
        <v>0</v>
      </c>
    </row>
    <row r="154" spans="1:7" ht="51" customHeight="1" hidden="1">
      <c r="A154" s="41" t="s">
        <v>85</v>
      </c>
      <c r="B154" s="44" t="s">
        <v>182</v>
      </c>
      <c r="C154" s="9" t="s">
        <v>90</v>
      </c>
      <c r="D154" s="9" t="s">
        <v>118</v>
      </c>
      <c r="E154" s="49" t="s">
        <v>132</v>
      </c>
      <c r="F154" s="5">
        <v>100</v>
      </c>
      <c r="G154" s="118">
        <v>0</v>
      </c>
    </row>
    <row r="155" spans="1:7" s="17" customFormat="1" ht="26.25" customHeight="1" hidden="1">
      <c r="A155" s="41" t="s">
        <v>87</v>
      </c>
      <c r="B155" s="44" t="s">
        <v>182</v>
      </c>
      <c r="C155" s="9" t="s">
        <v>90</v>
      </c>
      <c r="D155" s="9" t="s">
        <v>118</v>
      </c>
      <c r="E155" s="49" t="s">
        <v>132</v>
      </c>
      <c r="F155" s="9" t="s">
        <v>88</v>
      </c>
      <c r="G155" s="119"/>
    </row>
    <row r="156" spans="1:7" s="17" customFormat="1" ht="26.25" customHeight="1" hidden="1">
      <c r="A156" s="41" t="s">
        <v>97</v>
      </c>
      <c r="B156" s="44" t="s">
        <v>182</v>
      </c>
      <c r="C156" s="9" t="s">
        <v>90</v>
      </c>
      <c r="D156" s="9" t="s">
        <v>118</v>
      </c>
      <c r="E156" s="49" t="s">
        <v>132</v>
      </c>
      <c r="F156" s="108" t="s">
        <v>98</v>
      </c>
      <c r="G156" s="119"/>
    </row>
    <row r="157" spans="1:7" ht="28.5" customHeight="1" hidden="1">
      <c r="A157" s="60" t="s">
        <v>39</v>
      </c>
      <c r="B157" s="44" t="s">
        <v>182</v>
      </c>
      <c r="C157" s="61" t="s">
        <v>90</v>
      </c>
      <c r="D157" s="61" t="s">
        <v>133</v>
      </c>
      <c r="E157" s="62"/>
      <c r="F157" s="62"/>
      <c r="G157" s="121">
        <f>G158</f>
        <v>0</v>
      </c>
    </row>
    <row r="158" spans="1:7" ht="45.75" customHeight="1" hidden="1">
      <c r="A158" s="48" t="s">
        <v>138</v>
      </c>
      <c r="B158" s="44" t="s">
        <v>182</v>
      </c>
      <c r="C158" s="49" t="s">
        <v>90</v>
      </c>
      <c r="D158" s="49" t="s">
        <v>133</v>
      </c>
      <c r="E158" s="50" t="s">
        <v>106</v>
      </c>
      <c r="F158" s="9"/>
      <c r="G158" s="118">
        <f>G159</f>
        <v>0</v>
      </c>
    </row>
    <row r="159" spans="1:7" s="17" customFormat="1" ht="30.75" customHeight="1" hidden="1">
      <c r="A159" s="41" t="s">
        <v>87</v>
      </c>
      <c r="B159" s="44" t="s">
        <v>182</v>
      </c>
      <c r="C159" s="9" t="s">
        <v>90</v>
      </c>
      <c r="D159" s="9" t="s">
        <v>133</v>
      </c>
      <c r="E159" s="108" t="s">
        <v>216</v>
      </c>
      <c r="F159" s="9" t="s">
        <v>88</v>
      </c>
      <c r="G159" s="119"/>
    </row>
    <row r="160" spans="1:7" s="17" customFormat="1" ht="23.25" customHeight="1" hidden="1">
      <c r="A160" s="47"/>
      <c r="B160" s="44" t="s">
        <v>182</v>
      </c>
      <c r="C160" s="65"/>
      <c r="D160" s="65"/>
      <c r="E160" s="9"/>
      <c r="F160" s="9"/>
      <c r="G160" s="119"/>
    </row>
    <row r="161" spans="1:7" ht="15.75" hidden="1">
      <c r="A161" s="38" t="s">
        <v>135</v>
      </c>
      <c r="B161" s="95" t="s">
        <v>182</v>
      </c>
      <c r="C161" s="39" t="s">
        <v>136</v>
      </c>
      <c r="D161" s="39"/>
      <c r="E161" s="39"/>
      <c r="F161" s="39"/>
      <c r="G161" s="120">
        <f>G162+G166+G175+G180</f>
        <v>0</v>
      </c>
    </row>
    <row r="162" spans="1:7" s="17" customFormat="1" ht="16.5" customHeight="1" hidden="1">
      <c r="A162" s="66" t="s">
        <v>137</v>
      </c>
      <c r="B162" s="44" t="s">
        <v>182</v>
      </c>
      <c r="C162" s="44" t="s">
        <v>136</v>
      </c>
      <c r="D162" s="44" t="s">
        <v>80</v>
      </c>
      <c r="E162" s="44"/>
      <c r="F162" s="44"/>
      <c r="G162" s="117">
        <f>G163</f>
        <v>0</v>
      </c>
    </row>
    <row r="163" spans="1:7" s="17" customFormat="1" ht="39" customHeight="1" hidden="1">
      <c r="A163" s="48" t="s">
        <v>138</v>
      </c>
      <c r="B163" s="44" t="s">
        <v>182</v>
      </c>
      <c r="C163" s="49" t="s">
        <v>136</v>
      </c>
      <c r="D163" s="49" t="s">
        <v>80</v>
      </c>
      <c r="E163" s="50" t="s">
        <v>106</v>
      </c>
      <c r="F163" s="46"/>
      <c r="G163" s="119">
        <f>G164</f>
        <v>0</v>
      </c>
    </row>
    <row r="164" spans="1:7" s="17" customFormat="1" ht="39.75" customHeight="1" hidden="1">
      <c r="A164" s="48" t="s">
        <v>138</v>
      </c>
      <c r="B164" s="44" t="s">
        <v>182</v>
      </c>
      <c r="C164" s="49" t="s">
        <v>136</v>
      </c>
      <c r="D164" s="49" t="s">
        <v>80</v>
      </c>
      <c r="E164" s="50" t="s">
        <v>106</v>
      </c>
      <c r="F164" s="46"/>
      <c r="G164" s="119">
        <f>G165</f>
        <v>0</v>
      </c>
    </row>
    <row r="165" spans="1:7" s="17" customFormat="1" ht="24.75" customHeight="1" hidden="1">
      <c r="A165" s="41" t="s">
        <v>87</v>
      </c>
      <c r="B165" s="44" t="s">
        <v>182</v>
      </c>
      <c r="C165" s="9" t="s">
        <v>136</v>
      </c>
      <c r="D165" s="9" t="s">
        <v>80</v>
      </c>
      <c r="E165" s="108" t="s">
        <v>216</v>
      </c>
      <c r="F165" s="9" t="s">
        <v>88</v>
      </c>
      <c r="G165" s="119"/>
    </row>
    <row r="166" spans="1:7" s="17" customFormat="1" ht="16.5" customHeight="1" hidden="1">
      <c r="A166" s="66" t="s">
        <v>45</v>
      </c>
      <c r="B166" s="44" t="s">
        <v>182</v>
      </c>
      <c r="C166" s="44" t="s">
        <v>136</v>
      </c>
      <c r="D166" s="44" t="s">
        <v>115</v>
      </c>
      <c r="E166" s="44"/>
      <c r="F166" s="44"/>
      <c r="G166" s="117">
        <f>G168+G171</f>
        <v>0</v>
      </c>
    </row>
    <row r="167" spans="1:7" s="17" customFormat="1" ht="39" customHeight="1" hidden="1">
      <c r="A167" s="48" t="s">
        <v>138</v>
      </c>
      <c r="B167" s="44" t="s">
        <v>182</v>
      </c>
      <c r="C167" s="49" t="s">
        <v>136</v>
      </c>
      <c r="D167" s="49" t="s">
        <v>115</v>
      </c>
      <c r="E167" s="50" t="s">
        <v>106</v>
      </c>
      <c r="F167" s="46"/>
      <c r="G167" s="119">
        <f>G168</f>
        <v>0</v>
      </c>
    </row>
    <row r="168" spans="1:7" s="17" customFormat="1" ht="39.75" customHeight="1" hidden="1">
      <c r="A168" s="48" t="s">
        <v>138</v>
      </c>
      <c r="B168" s="44" t="s">
        <v>182</v>
      </c>
      <c r="C168" s="49" t="s">
        <v>136</v>
      </c>
      <c r="D168" s="49" t="s">
        <v>115</v>
      </c>
      <c r="E168" s="108" t="s">
        <v>216</v>
      </c>
      <c r="F168" s="46"/>
      <c r="G168" s="119">
        <f>G170+G169</f>
        <v>0</v>
      </c>
    </row>
    <row r="169" spans="1:7" s="17" customFormat="1" ht="26.25" customHeight="1" hidden="1">
      <c r="A169" s="41" t="s">
        <v>87</v>
      </c>
      <c r="B169" s="44" t="s">
        <v>182</v>
      </c>
      <c r="C169" s="9" t="s">
        <v>136</v>
      </c>
      <c r="D169" s="9" t="s">
        <v>115</v>
      </c>
      <c r="E169" s="108" t="s">
        <v>216</v>
      </c>
      <c r="F169" s="46">
        <v>200</v>
      </c>
      <c r="G169" s="119"/>
    </row>
    <row r="170" spans="1:7" ht="15.75" customHeight="1" hidden="1">
      <c r="A170" s="41" t="s">
        <v>93</v>
      </c>
      <c r="B170" s="44" t="s">
        <v>182</v>
      </c>
      <c r="C170" s="9" t="s">
        <v>136</v>
      </c>
      <c r="D170" s="9" t="s">
        <v>115</v>
      </c>
      <c r="E170" s="108" t="s">
        <v>216</v>
      </c>
      <c r="F170" s="9" t="s">
        <v>94</v>
      </c>
      <c r="G170" s="119"/>
    </row>
    <row r="171" spans="1:7" s="17" customFormat="1" ht="39.75" customHeight="1" hidden="1">
      <c r="A171" s="48" t="s">
        <v>139</v>
      </c>
      <c r="B171" s="44" t="s">
        <v>182</v>
      </c>
      <c r="C171" s="49" t="s">
        <v>136</v>
      </c>
      <c r="D171" s="49" t="s">
        <v>115</v>
      </c>
      <c r="E171" s="50" t="s">
        <v>140</v>
      </c>
      <c r="F171" s="46"/>
      <c r="G171" s="119">
        <f>G172+G173</f>
        <v>0</v>
      </c>
    </row>
    <row r="172" spans="1:7" s="17" customFormat="1" ht="24.75" customHeight="1" hidden="1">
      <c r="A172" s="41" t="s">
        <v>87</v>
      </c>
      <c r="B172" s="44" t="s">
        <v>182</v>
      </c>
      <c r="C172" s="9" t="s">
        <v>136</v>
      </c>
      <c r="D172" s="9" t="s">
        <v>115</v>
      </c>
      <c r="E172" s="50" t="s">
        <v>140</v>
      </c>
      <c r="F172" s="9" t="s">
        <v>88</v>
      </c>
      <c r="G172" s="119"/>
    </row>
    <row r="173" spans="1:7" ht="15.75" customHeight="1" hidden="1">
      <c r="A173" s="41" t="s">
        <v>93</v>
      </c>
      <c r="B173" s="44" t="s">
        <v>182</v>
      </c>
      <c r="C173" s="9" t="s">
        <v>136</v>
      </c>
      <c r="D173" s="9" t="s">
        <v>115</v>
      </c>
      <c r="E173" s="9" t="s">
        <v>140</v>
      </c>
      <c r="F173" s="9" t="s">
        <v>94</v>
      </c>
      <c r="G173" s="119"/>
    </row>
    <row r="174" spans="1:7" s="17" customFormat="1" ht="3" customHeight="1" hidden="1">
      <c r="A174" s="41"/>
      <c r="B174" s="44" t="s">
        <v>182</v>
      </c>
      <c r="C174" s="9"/>
      <c r="D174" s="9"/>
      <c r="E174" s="9"/>
      <c r="F174" s="46"/>
      <c r="G174" s="119"/>
    </row>
    <row r="175" spans="1:7" ht="17.25" customHeight="1" hidden="1">
      <c r="A175" s="67" t="s">
        <v>47</v>
      </c>
      <c r="B175" s="44" t="s">
        <v>182</v>
      </c>
      <c r="C175" s="44" t="s">
        <v>136</v>
      </c>
      <c r="D175" s="44" t="s">
        <v>82</v>
      </c>
      <c r="E175" s="44"/>
      <c r="F175" s="68"/>
      <c r="G175" s="117">
        <f>G176</f>
        <v>0</v>
      </c>
    </row>
    <row r="176" spans="1:7" ht="40.5" customHeight="1" hidden="1">
      <c r="A176" s="48" t="s">
        <v>138</v>
      </c>
      <c r="B176" s="44" t="s">
        <v>182</v>
      </c>
      <c r="C176" s="49" t="s">
        <v>136</v>
      </c>
      <c r="D176" s="49" t="s">
        <v>82</v>
      </c>
      <c r="E176" s="50" t="s">
        <v>106</v>
      </c>
      <c r="F176" s="9"/>
      <c r="G176" s="118">
        <f>G177</f>
        <v>0</v>
      </c>
    </row>
    <row r="177" spans="1:7" ht="42.75" customHeight="1" hidden="1">
      <c r="A177" s="48" t="s">
        <v>138</v>
      </c>
      <c r="B177" s="44" t="s">
        <v>182</v>
      </c>
      <c r="C177" s="49" t="s">
        <v>136</v>
      </c>
      <c r="D177" s="49" t="s">
        <v>82</v>
      </c>
      <c r="E177" s="108" t="s">
        <v>216</v>
      </c>
      <c r="F177" s="9"/>
      <c r="G177" s="118">
        <f>G178</f>
        <v>0</v>
      </c>
    </row>
    <row r="178" spans="1:7" s="17" customFormat="1" ht="24.75" customHeight="1" hidden="1">
      <c r="A178" s="41" t="s">
        <v>87</v>
      </c>
      <c r="B178" s="44" t="s">
        <v>182</v>
      </c>
      <c r="C178" s="9" t="s">
        <v>136</v>
      </c>
      <c r="D178" s="9" t="s">
        <v>82</v>
      </c>
      <c r="E178" s="108" t="s">
        <v>216</v>
      </c>
      <c r="F178" s="9" t="s">
        <v>88</v>
      </c>
      <c r="G178" s="119"/>
    </row>
    <row r="179" spans="1:7" ht="3" customHeight="1" hidden="1">
      <c r="A179" s="41"/>
      <c r="B179" s="44" t="s">
        <v>182</v>
      </c>
      <c r="C179" s="9"/>
      <c r="D179" s="9"/>
      <c r="E179" s="9"/>
      <c r="F179" s="46"/>
      <c r="G179" s="118"/>
    </row>
    <row r="180" spans="1:7" ht="30" customHeight="1" hidden="1">
      <c r="A180" s="69" t="s">
        <v>49</v>
      </c>
      <c r="B180" s="44" t="s">
        <v>182</v>
      </c>
      <c r="C180" s="44" t="s">
        <v>136</v>
      </c>
      <c r="D180" s="44" t="s">
        <v>136</v>
      </c>
      <c r="E180" s="44"/>
      <c r="F180" s="44"/>
      <c r="G180" s="118">
        <f>G181</f>
        <v>0</v>
      </c>
    </row>
    <row r="181" spans="1:7" ht="50.25" customHeight="1" hidden="1">
      <c r="A181" s="48" t="s">
        <v>185</v>
      </c>
      <c r="B181" s="44" t="s">
        <v>182</v>
      </c>
      <c r="C181" s="49" t="s">
        <v>136</v>
      </c>
      <c r="D181" s="49" t="s">
        <v>136</v>
      </c>
      <c r="E181" s="50" t="s">
        <v>106</v>
      </c>
      <c r="F181" s="9"/>
      <c r="G181" s="118">
        <f>G182+G183+G184</f>
        <v>0</v>
      </c>
    </row>
    <row r="182" spans="1:7" ht="26.25" customHeight="1" hidden="1">
      <c r="A182" s="41" t="s">
        <v>85</v>
      </c>
      <c r="B182" s="44" t="s">
        <v>182</v>
      </c>
      <c r="C182" s="9" t="s">
        <v>136</v>
      </c>
      <c r="D182" s="9" t="s">
        <v>136</v>
      </c>
      <c r="E182" s="49" t="s">
        <v>106</v>
      </c>
      <c r="F182" s="9" t="s">
        <v>86</v>
      </c>
      <c r="G182" s="118"/>
    </row>
    <row r="183" spans="1:7" s="17" customFormat="1" ht="27.75" customHeight="1" hidden="1">
      <c r="A183" s="41" t="s">
        <v>87</v>
      </c>
      <c r="B183" s="44" t="s">
        <v>182</v>
      </c>
      <c r="C183" s="9" t="s">
        <v>136</v>
      </c>
      <c r="D183" s="9" t="s">
        <v>136</v>
      </c>
      <c r="E183" s="49" t="s">
        <v>106</v>
      </c>
      <c r="F183" s="9" t="s">
        <v>88</v>
      </c>
      <c r="G183" s="119"/>
    </row>
    <row r="184" spans="1:7" ht="19.5" customHeight="1" hidden="1">
      <c r="A184" s="41" t="s">
        <v>93</v>
      </c>
      <c r="B184" s="44" t="s">
        <v>182</v>
      </c>
      <c r="C184" s="9" t="s">
        <v>136</v>
      </c>
      <c r="D184" s="9" t="s">
        <v>136</v>
      </c>
      <c r="E184" s="49" t="s">
        <v>106</v>
      </c>
      <c r="F184" s="9" t="s">
        <v>94</v>
      </c>
      <c r="G184" s="119">
        <v>0</v>
      </c>
    </row>
    <row r="185" spans="1:7" s="70" customFormat="1" ht="13.5" customHeight="1" hidden="1">
      <c r="A185" s="47"/>
      <c r="B185" s="44" t="s">
        <v>182</v>
      </c>
      <c r="C185" s="9"/>
      <c r="D185" s="9"/>
      <c r="E185" s="9"/>
      <c r="F185" s="9"/>
      <c r="G185" s="118"/>
    </row>
    <row r="186" spans="1:7" s="72" customFormat="1" ht="18.75" customHeight="1" hidden="1">
      <c r="A186" s="55" t="s">
        <v>51</v>
      </c>
      <c r="B186" s="95" t="s">
        <v>182</v>
      </c>
      <c r="C186" s="39" t="s">
        <v>100</v>
      </c>
      <c r="D186" s="39"/>
      <c r="E186" s="39"/>
      <c r="F186" s="71"/>
      <c r="G186" s="120">
        <f>G187</f>
        <v>0</v>
      </c>
    </row>
    <row r="187" spans="1:7" ht="15.75" customHeight="1" hidden="1">
      <c r="A187" s="43" t="s">
        <v>142</v>
      </c>
      <c r="B187" s="44" t="s">
        <v>182</v>
      </c>
      <c r="C187" s="44" t="s">
        <v>100</v>
      </c>
      <c r="D187" s="44" t="s">
        <v>100</v>
      </c>
      <c r="E187" s="44"/>
      <c r="F187" s="73"/>
      <c r="G187" s="117">
        <f>G188</f>
        <v>0</v>
      </c>
    </row>
    <row r="188" spans="1:7" ht="31.5" customHeight="1" hidden="1">
      <c r="A188" s="74" t="s">
        <v>143</v>
      </c>
      <c r="B188" s="44" t="s">
        <v>182</v>
      </c>
      <c r="C188" s="49" t="s">
        <v>100</v>
      </c>
      <c r="D188" s="49" t="s">
        <v>100</v>
      </c>
      <c r="E188" s="49" t="s">
        <v>144</v>
      </c>
      <c r="F188" s="5"/>
      <c r="G188" s="118">
        <f>G189</f>
        <v>0</v>
      </c>
    </row>
    <row r="189" spans="1:7" ht="27.75" customHeight="1" hidden="1">
      <c r="A189" s="74" t="s">
        <v>145</v>
      </c>
      <c r="B189" s="44" t="s">
        <v>182</v>
      </c>
      <c r="C189" s="49" t="s">
        <v>100</v>
      </c>
      <c r="D189" s="49" t="s">
        <v>100</v>
      </c>
      <c r="E189" s="49" t="s">
        <v>146</v>
      </c>
      <c r="F189" s="5"/>
      <c r="G189" s="118">
        <f>G190+G191</f>
        <v>0</v>
      </c>
    </row>
    <row r="190" spans="1:7" ht="51" customHeight="1" hidden="1">
      <c r="A190" s="41" t="s">
        <v>85</v>
      </c>
      <c r="B190" s="44" t="s">
        <v>182</v>
      </c>
      <c r="C190" s="9" t="s">
        <v>100</v>
      </c>
      <c r="D190" s="9" t="s">
        <v>100</v>
      </c>
      <c r="E190" s="49" t="s">
        <v>146</v>
      </c>
      <c r="F190" s="9" t="s">
        <v>86</v>
      </c>
      <c r="G190" s="118">
        <v>0</v>
      </c>
    </row>
    <row r="191" spans="1:7" s="17" customFormat="1" ht="24.75" customHeight="1" hidden="1">
      <c r="A191" s="41" t="s">
        <v>87</v>
      </c>
      <c r="B191" s="44" t="s">
        <v>182</v>
      </c>
      <c r="C191" s="9" t="s">
        <v>100</v>
      </c>
      <c r="D191" s="9" t="s">
        <v>100</v>
      </c>
      <c r="E191" s="49" t="s">
        <v>144</v>
      </c>
      <c r="F191" s="9" t="s">
        <v>88</v>
      </c>
      <c r="G191" s="119">
        <v>0</v>
      </c>
    </row>
    <row r="192" spans="1:7" ht="15" customHeight="1" hidden="1">
      <c r="A192" s="41"/>
      <c r="B192" s="44" t="s">
        <v>182</v>
      </c>
      <c r="C192" s="9"/>
      <c r="D192" s="9"/>
      <c r="E192" s="49"/>
      <c r="F192" s="5"/>
      <c r="G192" s="118"/>
    </row>
    <row r="193" spans="1:7" s="72" customFormat="1" ht="18.75" customHeight="1" hidden="1">
      <c r="A193" s="55" t="s">
        <v>147</v>
      </c>
      <c r="B193" s="95" t="s">
        <v>182</v>
      </c>
      <c r="C193" s="39" t="s">
        <v>126</v>
      </c>
      <c r="D193" s="39"/>
      <c r="E193" s="39"/>
      <c r="F193" s="71"/>
      <c r="G193" s="120">
        <f>G194</f>
        <v>0</v>
      </c>
    </row>
    <row r="194" spans="1:7" ht="15.75" customHeight="1" hidden="1">
      <c r="A194" s="43" t="s">
        <v>148</v>
      </c>
      <c r="B194" s="44" t="s">
        <v>182</v>
      </c>
      <c r="C194" s="44" t="s">
        <v>126</v>
      </c>
      <c r="D194" s="44" t="s">
        <v>80</v>
      </c>
      <c r="E194" s="44"/>
      <c r="F194" s="73"/>
      <c r="G194" s="117">
        <f>G195</f>
        <v>0</v>
      </c>
    </row>
    <row r="195" spans="1:7" ht="31.5" customHeight="1" hidden="1">
      <c r="A195" s="74" t="s">
        <v>149</v>
      </c>
      <c r="B195" s="44" t="s">
        <v>182</v>
      </c>
      <c r="C195" s="49" t="s">
        <v>126</v>
      </c>
      <c r="D195" s="49" t="s">
        <v>80</v>
      </c>
      <c r="E195" s="49" t="s">
        <v>150</v>
      </c>
      <c r="F195" s="5"/>
      <c r="G195" s="118">
        <f>G196</f>
        <v>0</v>
      </c>
    </row>
    <row r="196" spans="1:7" ht="51.75" customHeight="1" hidden="1">
      <c r="A196" s="74" t="s">
        <v>186</v>
      </c>
      <c r="B196" s="44" t="s">
        <v>182</v>
      </c>
      <c r="C196" s="49" t="s">
        <v>126</v>
      </c>
      <c r="D196" s="49" t="s">
        <v>80</v>
      </c>
      <c r="E196" s="49" t="s">
        <v>152</v>
      </c>
      <c r="F196" s="5"/>
      <c r="G196" s="118">
        <f>G197+G198+G199</f>
        <v>0</v>
      </c>
    </row>
    <row r="197" spans="1:7" ht="51" customHeight="1" hidden="1">
      <c r="A197" s="41" t="s">
        <v>85</v>
      </c>
      <c r="B197" s="44" t="s">
        <v>182</v>
      </c>
      <c r="C197" s="9" t="s">
        <v>126</v>
      </c>
      <c r="D197" s="9" t="s">
        <v>80</v>
      </c>
      <c r="E197" s="49" t="s">
        <v>152</v>
      </c>
      <c r="F197" s="9" t="s">
        <v>86</v>
      </c>
      <c r="G197" s="118">
        <v>0</v>
      </c>
    </row>
    <row r="198" spans="1:7" s="17" customFormat="1" ht="24.75" customHeight="1" hidden="1">
      <c r="A198" s="41" t="s">
        <v>87</v>
      </c>
      <c r="B198" s="44" t="s">
        <v>182</v>
      </c>
      <c r="C198" s="9" t="s">
        <v>126</v>
      </c>
      <c r="D198" s="9" t="s">
        <v>80</v>
      </c>
      <c r="E198" s="49" t="s">
        <v>152</v>
      </c>
      <c r="F198" s="9" t="s">
        <v>88</v>
      </c>
      <c r="G198" s="119">
        <v>0</v>
      </c>
    </row>
    <row r="199" spans="1:7" ht="15.75" customHeight="1" hidden="1">
      <c r="A199" s="41" t="s">
        <v>97</v>
      </c>
      <c r="B199" s="44" t="s">
        <v>182</v>
      </c>
      <c r="C199" s="9" t="s">
        <v>126</v>
      </c>
      <c r="D199" s="9" t="s">
        <v>80</v>
      </c>
      <c r="E199" s="49" t="s">
        <v>152</v>
      </c>
      <c r="F199" s="108" t="s">
        <v>98</v>
      </c>
      <c r="G199" s="119"/>
    </row>
    <row r="200" spans="1:7" ht="0.75" customHeight="1" hidden="1">
      <c r="A200" s="41"/>
      <c r="B200" s="44" t="s">
        <v>182</v>
      </c>
      <c r="C200" s="9"/>
      <c r="D200" s="9"/>
      <c r="E200" s="49"/>
      <c r="F200" s="5"/>
      <c r="G200" s="118"/>
    </row>
    <row r="201" spans="1:7" ht="15.75" customHeight="1" hidden="1">
      <c r="A201" s="38" t="s">
        <v>59</v>
      </c>
      <c r="B201" s="95" t="s">
        <v>182</v>
      </c>
      <c r="C201" s="59" t="s">
        <v>123</v>
      </c>
      <c r="D201" s="59"/>
      <c r="E201" s="39"/>
      <c r="F201" s="39"/>
      <c r="G201" s="120">
        <f>G203</f>
        <v>0</v>
      </c>
    </row>
    <row r="202" spans="1:7" ht="3.75" customHeight="1" hidden="1">
      <c r="A202" s="38"/>
      <c r="B202" s="44" t="s">
        <v>182</v>
      </c>
      <c r="C202" s="59"/>
      <c r="D202" s="59"/>
      <c r="E202" s="39"/>
      <c r="F202" s="39"/>
      <c r="G202" s="120"/>
    </row>
    <row r="203" spans="1:7" ht="20.25" customHeight="1" hidden="1">
      <c r="A203" s="60" t="s">
        <v>61</v>
      </c>
      <c r="B203" s="44" t="s">
        <v>182</v>
      </c>
      <c r="C203" s="61" t="s">
        <v>123</v>
      </c>
      <c r="D203" s="61" t="s">
        <v>82</v>
      </c>
      <c r="E203" s="62"/>
      <c r="F203" s="62"/>
      <c r="G203" s="121">
        <f>G204</f>
        <v>0</v>
      </c>
    </row>
    <row r="204" spans="1:7" s="17" customFormat="1" ht="33" customHeight="1" hidden="1">
      <c r="A204" s="41" t="s">
        <v>91</v>
      </c>
      <c r="B204" s="44" t="s">
        <v>182</v>
      </c>
      <c r="C204" s="49" t="s">
        <v>123</v>
      </c>
      <c r="D204" s="49" t="s">
        <v>82</v>
      </c>
      <c r="E204" s="49" t="s">
        <v>92</v>
      </c>
      <c r="F204" s="9"/>
      <c r="G204" s="119">
        <f>G205</f>
        <v>0</v>
      </c>
    </row>
    <row r="205" spans="1:7" s="17" customFormat="1" ht="21.75" customHeight="1" hidden="1">
      <c r="A205" s="41" t="s">
        <v>153</v>
      </c>
      <c r="B205" s="44" t="s">
        <v>182</v>
      </c>
      <c r="C205" s="9" t="s">
        <v>123</v>
      </c>
      <c r="D205" s="9" t="s">
        <v>82</v>
      </c>
      <c r="E205" s="49" t="s">
        <v>92</v>
      </c>
      <c r="F205" s="9" t="s">
        <v>154</v>
      </c>
      <c r="G205" s="119"/>
    </row>
    <row r="206" spans="1:7" ht="24" customHeight="1" hidden="1">
      <c r="A206" s="47"/>
      <c r="B206" s="44" t="s">
        <v>182</v>
      </c>
      <c r="C206" s="9"/>
      <c r="D206" s="9"/>
      <c r="E206" s="9"/>
      <c r="F206" s="46"/>
      <c r="G206" s="118"/>
    </row>
    <row r="207" spans="1:7" ht="14.25" customHeight="1" hidden="1">
      <c r="A207" s="38" t="s">
        <v>63</v>
      </c>
      <c r="B207" s="95" t="s">
        <v>182</v>
      </c>
      <c r="C207" s="39" t="s">
        <v>102</v>
      </c>
      <c r="D207" s="53"/>
      <c r="E207" s="53"/>
      <c r="F207" s="53"/>
      <c r="G207" s="120">
        <f>G208</f>
        <v>0</v>
      </c>
    </row>
    <row r="208" spans="1:7" ht="19.5" customHeight="1" hidden="1">
      <c r="A208" s="43" t="s">
        <v>155</v>
      </c>
      <c r="B208" s="44" t="s">
        <v>182</v>
      </c>
      <c r="C208" s="44" t="s">
        <v>102</v>
      </c>
      <c r="D208" s="44" t="s">
        <v>115</v>
      </c>
      <c r="E208" s="44"/>
      <c r="F208" s="44"/>
      <c r="G208" s="117">
        <f>G209</f>
        <v>0</v>
      </c>
    </row>
    <row r="209" spans="1:7" ht="21" customHeight="1" hidden="1">
      <c r="A209" s="41" t="s">
        <v>156</v>
      </c>
      <c r="B209" s="44" t="s">
        <v>182</v>
      </c>
      <c r="C209" s="9" t="s">
        <v>102</v>
      </c>
      <c r="D209" s="9" t="s">
        <v>115</v>
      </c>
      <c r="E209" s="9" t="s">
        <v>157</v>
      </c>
      <c r="F209" s="9"/>
      <c r="G209" s="118">
        <f>G210</f>
        <v>0</v>
      </c>
    </row>
    <row r="210" spans="1:7" ht="18.75" customHeight="1" hidden="1">
      <c r="A210" s="41" t="s">
        <v>158</v>
      </c>
      <c r="B210" s="44" t="s">
        <v>182</v>
      </c>
      <c r="C210" s="9" t="s">
        <v>102</v>
      </c>
      <c r="D210" s="9" t="s">
        <v>115</v>
      </c>
      <c r="E210" s="9" t="s">
        <v>159</v>
      </c>
      <c r="F210" s="9"/>
      <c r="G210" s="118">
        <f>G211+G212</f>
        <v>0</v>
      </c>
    </row>
    <row r="211" spans="1:7" ht="27" customHeight="1" hidden="1">
      <c r="A211" s="41" t="s">
        <v>85</v>
      </c>
      <c r="B211" s="44" t="s">
        <v>182</v>
      </c>
      <c r="C211" s="9" t="s">
        <v>102</v>
      </c>
      <c r="D211" s="9" t="s">
        <v>115</v>
      </c>
      <c r="E211" s="9" t="s">
        <v>159</v>
      </c>
      <c r="F211" s="9" t="s">
        <v>86</v>
      </c>
      <c r="G211" s="118">
        <v>0</v>
      </c>
    </row>
    <row r="212" spans="1:7" ht="20.25" customHeight="1" hidden="1">
      <c r="A212" s="41" t="s">
        <v>87</v>
      </c>
      <c r="B212" s="44" t="s">
        <v>182</v>
      </c>
      <c r="C212" s="9" t="s">
        <v>102</v>
      </c>
      <c r="D212" s="9" t="s">
        <v>115</v>
      </c>
      <c r="E212" s="9" t="s">
        <v>159</v>
      </c>
      <c r="F212" s="9" t="s">
        <v>88</v>
      </c>
      <c r="G212" s="118">
        <v>0</v>
      </c>
    </row>
    <row r="213" spans="1:7" ht="32.25" customHeight="1" hidden="1">
      <c r="A213" s="41"/>
      <c r="B213" s="44" t="s">
        <v>182</v>
      </c>
      <c r="C213" s="9"/>
      <c r="D213" s="9"/>
      <c r="E213" s="49"/>
      <c r="F213" s="5"/>
      <c r="G213" s="118"/>
    </row>
    <row r="214" spans="1:7" ht="14.25" customHeight="1" hidden="1">
      <c r="A214" s="55" t="s">
        <v>67</v>
      </c>
      <c r="B214" s="95" t="s">
        <v>182</v>
      </c>
      <c r="C214" s="39" t="s">
        <v>133</v>
      </c>
      <c r="D214" s="39"/>
      <c r="E214" s="39"/>
      <c r="F214" s="39"/>
      <c r="G214" s="120">
        <f>G215</f>
        <v>0</v>
      </c>
    </row>
    <row r="215" spans="1:7" ht="28.5" customHeight="1" hidden="1">
      <c r="A215" s="56" t="s">
        <v>160</v>
      </c>
      <c r="B215" s="44" t="s">
        <v>182</v>
      </c>
      <c r="C215" s="44" t="s">
        <v>133</v>
      </c>
      <c r="D215" s="44" t="s">
        <v>90</v>
      </c>
      <c r="E215" s="44"/>
      <c r="F215" s="44"/>
      <c r="G215" s="117">
        <f>G216</f>
        <v>0</v>
      </c>
    </row>
    <row r="216" spans="1:7" ht="27.75" customHeight="1" hidden="1">
      <c r="A216" s="74" t="s">
        <v>107</v>
      </c>
      <c r="B216" s="44" t="s">
        <v>182</v>
      </c>
      <c r="C216" s="49" t="s">
        <v>133</v>
      </c>
      <c r="D216" s="49" t="s">
        <v>90</v>
      </c>
      <c r="E216" s="49" t="s">
        <v>108</v>
      </c>
      <c r="F216" s="9"/>
      <c r="G216" s="118">
        <f>G217</f>
        <v>0</v>
      </c>
    </row>
    <row r="217" spans="1:7" ht="37.5" customHeight="1" hidden="1">
      <c r="A217" s="74" t="s">
        <v>161</v>
      </c>
      <c r="B217" s="44" t="s">
        <v>182</v>
      </c>
      <c r="C217" s="49" t="s">
        <v>133</v>
      </c>
      <c r="D217" s="49" t="s">
        <v>90</v>
      </c>
      <c r="E217" s="49" t="s">
        <v>162</v>
      </c>
      <c r="F217" s="9"/>
      <c r="G217" s="118">
        <f>G218</f>
        <v>0</v>
      </c>
    </row>
    <row r="218" spans="1:7" ht="30" customHeight="1" hidden="1">
      <c r="A218" s="41" t="s">
        <v>87</v>
      </c>
      <c r="B218" s="44" t="s">
        <v>182</v>
      </c>
      <c r="C218" s="9" t="s">
        <v>133</v>
      </c>
      <c r="D218" s="9" t="s">
        <v>90</v>
      </c>
      <c r="E218" s="49" t="s">
        <v>162</v>
      </c>
      <c r="F218" s="9" t="s">
        <v>88</v>
      </c>
      <c r="G218" s="118"/>
    </row>
    <row r="219" spans="1:7" ht="51" customHeight="1" hidden="1">
      <c r="A219" s="124" t="s">
        <v>221</v>
      </c>
      <c r="B219" s="95" t="s">
        <v>182</v>
      </c>
      <c r="C219" s="125">
        <v>14</v>
      </c>
      <c r="D219" s="125"/>
      <c r="E219" s="125"/>
      <c r="F219" s="125"/>
      <c r="G219" s="126">
        <f>G220</f>
        <v>0</v>
      </c>
    </row>
    <row r="220" spans="1:7" ht="30" customHeight="1" hidden="1">
      <c r="A220" s="130" t="s">
        <v>222</v>
      </c>
      <c r="B220" s="44" t="s">
        <v>182</v>
      </c>
      <c r="C220" s="127">
        <v>14</v>
      </c>
      <c r="D220" s="128" t="s">
        <v>82</v>
      </c>
      <c r="E220" s="127"/>
      <c r="F220" s="127"/>
      <c r="G220" s="131">
        <f>G221</f>
        <v>0</v>
      </c>
    </row>
    <row r="221" spans="1:7" ht="27" customHeight="1" hidden="1">
      <c r="A221" s="132" t="s">
        <v>223</v>
      </c>
      <c r="B221" s="44" t="s">
        <v>182</v>
      </c>
      <c r="C221" s="127">
        <v>14</v>
      </c>
      <c r="D221" s="128" t="s">
        <v>82</v>
      </c>
      <c r="E221" s="133" t="s">
        <v>224</v>
      </c>
      <c r="F221" s="134"/>
      <c r="G221" s="135">
        <f>G222</f>
        <v>0</v>
      </c>
    </row>
    <row r="222" spans="1:7" ht="34.5" customHeight="1" hidden="1">
      <c r="A222" s="136" t="s">
        <v>225</v>
      </c>
      <c r="B222" s="44" t="s">
        <v>182</v>
      </c>
      <c r="C222" s="127">
        <v>14</v>
      </c>
      <c r="D222" s="128" t="s">
        <v>82</v>
      </c>
      <c r="E222" s="133" t="s">
        <v>224</v>
      </c>
      <c r="F222" s="137" t="s">
        <v>98</v>
      </c>
      <c r="G222" s="135"/>
    </row>
    <row r="223" spans="1:7" ht="16.5" customHeight="1" hidden="1">
      <c r="A223" s="75"/>
      <c r="B223" s="9"/>
      <c r="C223" s="9"/>
      <c r="D223" s="9"/>
      <c r="E223" s="9"/>
      <c r="F223" s="9"/>
      <c r="G223" s="118"/>
    </row>
    <row r="224" spans="1:7" ht="30.75" customHeight="1">
      <c r="A224" s="38" t="s">
        <v>187</v>
      </c>
      <c r="B224" s="39" t="s">
        <v>188</v>
      </c>
      <c r="C224" s="39"/>
      <c r="D224" s="39"/>
      <c r="E224" s="39"/>
      <c r="F224" s="39"/>
      <c r="G224" s="116">
        <f>G225+G231</f>
        <v>148.05</v>
      </c>
    </row>
    <row r="225" spans="1:7" ht="55.5" customHeight="1">
      <c r="A225" s="43" t="s">
        <v>81</v>
      </c>
      <c r="B225" s="44" t="s">
        <v>188</v>
      </c>
      <c r="C225" s="44" t="s">
        <v>80</v>
      </c>
      <c r="D225" s="44" t="s">
        <v>82</v>
      </c>
      <c r="E225" s="44"/>
      <c r="F225" s="44"/>
      <c r="G225" s="117">
        <f>G226</f>
        <v>148.05</v>
      </c>
    </row>
    <row r="226" spans="1:7" ht="38.25" customHeight="1">
      <c r="A226" s="41" t="s">
        <v>83</v>
      </c>
      <c r="B226" s="9" t="s">
        <v>188</v>
      </c>
      <c r="C226" s="9" t="s">
        <v>80</v>
      </c>
      <c r="D226" s="9" t="s">
        <v>82</v>
      </c>
      <c r="E226" s="9" t="s">
        <v>84</v>
      </c>
      <c r="F226" s="9"/>
      <c r="G226" s="118">
        <f>G227+G228</f>
        <v>148.05</v>
      </c>
    </row>
    <row r="227" spans="1:7" ht="51" customHeight="1">
      <c r="A227" s="41" t="s">
        <v>85</v>
      </c>
      <c r="B227" s="9" t="s">
        <v>188</v>
      </c>
      <c r="C227" s="9" t="s">
        <v>80</v>
      </c>
      <c r="D227" s="9" t="s">
        <v>82</v>
      </c>
      <c r="E227" s="9" t="s">
        <v>84</v>
      </c>
      <c r="F227" s="9" t="s">
        <v>86</v>
      </c>
      <c r="G227" s="118">
        <v>119.25</v>
      </c>
    </row>
    <row r="228" spans="1:7" ht="27" customHeight="1">
      <c r="A228" s="41" t="s">
        <v>87</v>
      </c>
      <c r="B228" s="9" t="s">
        <v>188</v>
      </c>
      <c r="C228" s="9" t="s">
        <v>80</v>
      </c>
      <c r="D228" s="9" t="s">
        <v>82</v>
      </c>
      <c r="E228" s="9" t="s">
        <v>84</v>
      </c>
      <c r="F228" s="9" t="s">
        <v>88</v>
      </c>
      <c r="G228" s="118">
        <v>28.8</v>
      </c>
    </row>
    <row r="229" spans="1:7" ht="27" customHeight="1" hidden="1">
      <c r="A229" s="43" t="s">
        <v>103</v>
      </c>
      <c r="B229" s="108" t="s">
        <v>188</v>
      </c>
      <c r="C229" s="108" t="s">
        <v>80</v>
      </c>
      <c r="D229" s="108" t="s">
        <v>104</v>
      </c>
      <c r="E229" s="9"/>
      <c r="F229" s="9"/>
      <c r="G229" s="118">
        <f>G230</f>
        <v>0</v>
      </c>
    </row>
    <row r="230" spans="1:7" ht="27" customHeight="1" hidden="1">
      <c r="A230" s="41" t="s">
        <v>83</v>
      </c>
      <c r="B230" s="108" t="s">
        <v>188</v>
      </c>
      <c r="C230" s="108" t="s">
        <v>80</v>
      </c>
      <c r="D230" s="108" t="s">
        <v>104</v>
      </c>
      <c r="E230" s="9" t="s">
        <v>84</v>
      </c>
      <c r="F230" s="9"/>
      <c r="G230" s="118">
        <f>G231</f>
        <v>0</v>
      </c>
    </row>
    <row r="231" spans="1:7" ht="27" customHeight="1" hidden="1">
      <c r="A231" s="41" t="s">
        <v>87</v>
      </c>
      <c r="B231" s="108" t="s">
        <v>188</v>
      </c>
      <c r="C231" s="108" t="s">
        <v>80</v>
      </c>
      <c r="D231" s="108" t="s">
        <v>104</v>
      </c>
      <c r="E231" s="9" t="s">
        <v>84</v>
      </c>
      <c r="F231" s="108" t="s">
        <v>88</v>
      </c>
      <c r="G231" s="118"/>
    </row>
    <row r="232" spans="1:7" ht="12.75">
      <c r="A232" s="76" t="s">
        <v>163</v>
      </c>
      <c r="B232" s="77"/>
      <c r="C232" s="77"/>
      <c r="D232" s="77"/>
      <c r="E232" s="77"/>
      <c r="F232" s="9"/>
      <c r="G232" s="138">
        <f>G91+G224+G13</f>
        <v>31697.000000000004</v>
      </c>
    </row>
    <row r="233" spans="1:7" ht="12.75">
      <c r="A233" s="79" t="s">
        <v>164</v>
      </c>
      <c r="B233" s="4"/>
      <c r="C233" s="4"/>
      <c r="D233" s="4"/>
      <c r="E233" s="4"/>
      <c r="F233" s="4"/>
      <c r="G233" s="80"/>
    </row>
  </sheetData>
  <sheetProtection selectLockedCells="1" selectUnlockedCells="1"/>
  <mergeCells count="12">
    <mergeCell ref="F10:F12"/>
    <mergeCell ref="G10:G12"/>
    <mergeCell ref="C3:G3"/>
    <mergeCell ref="A4:G4"/>
    <mergeCell ref="A8:G8"/>
    <mergeCell ref="A10:A12"/>
    <mergeCell ref="B10:B12"/>
    <mergeCell ref="C10:C12"/>
    <mergeCell ref="D10:D12"/>
    <mergeCell ref="E10:E12"/>
    <mergeCell ref="A6:G6"/>
    <mergeCell ref="A7:G7"/>
  </mergeCells>
  <printOptions/>
  <pageMargins left="0" right="0" top="0.39375" bottom="0.19652777777777777" header="0.5118055555555555" footer="0.5118055555555555"/>
  <pageSetup horizontalDpi="300" verticalDpi="3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</sheetPr>
  <dimension ref="A1:K232"/>
  <sheetViews>
    <sheetView zoomScalePageLayoutView="0" workbookViewId="0" topLeftCell="A2">
      <selection activeCell="A55" sqref="A55:F57"/>
    </sheetView>
  </sheetViews>
  <sheetFormatPr defaultColWidth="9.00390625" defaultRowHeight="12.75"/>
  <cols>
    <col min="1" max="1" width="58.125" style="29" customWidth="1"/>
    <col min="2" max="4" width="5.125" style="0" customWidth="1"/>
    <col min="5" max="5" width="13.75390625" style="0" customWidth="1"/>
    <col min="6" max="6" width="5.25390625" style="0" customWidth="1"/>
    <col min="7" max="7" width="15.00390625" style="0" customWidth="1"/>
    <col min="8" max="8" width="14.25390625" style="0" customWidth="1"/>
  </cols>
  <sheetData>
    <row r="1" ht="12.75" hidden="1">
      <c r="A1" s="29" t="s">
        <v>219</v>
      </c>
    </row>
    <row r="2" spans="2:11" ht="12.75">
      <c r="B2" s="1"/>
      <c r="C2" s="1"/>
      <c r="D2" s="1"/>
      <c r="E2" s="1"/>
      <c r="F2" s="1"/>
      <c r="G2" s="82" t="s">
        <v>229</v>
      </c>
      <c r="H2" s="1"/>
      <c r="I2" s="1"/>
      <c r="J2" s="1"/>
      <c r="K2" s="1"/>
    </row>
    <row r="3" spans="2:11" ht="12.75">
      <c r="B3" s="1"/>
      <c r="C3" s="185" t="s">
        <v>72</v>
      </c>
      <c r="D3" s="185"/>
      <c r="E3" s="185"/>
      <c r="F3" s="185"/>
      <c r="G3" s="185"/>
      <c r="H3" s="1"/>
      <c r="I3" s="1"/>
      <c r="J3" s="1"/>
      <c r="K3" s="1"/>
    </row>
    <row r="4" spans="1:11" ht="12.75">
      <c r="A4" s="186" t="s">
        <v>265</v>
      </c>
      <c r="B4" s="185"/>
      <c r="C4" s="185"/>
      <c r="D4" s="185"/>
      <c r="E4" s="185"/>
      <c r="F4" s="185"/>
      <c r="G4" s="185"/>
      <c r="H4" s="1"/>
      <c r="I4" s="1"/>
      <c r="J4" s="1"/>
      <c r="K4" s="1"/>
    </row>
    <row r="5" spans="2:7" ht="12.75">
      <c r="B5" s="30"/>
      <c r="C5" s="30"/>
      <c r="D5" s="30"/>
      <c r="E5" s="30"/>
      <c r="F5" s="30"/>
      <c r="G5" s="30"/>
    </row>
    <row r="6" spans="1:7" s="31" customFormat="1" ht="15.75">
      <c r="A6" s="187" t="s">
        <v>178</v>
      </c>
      <c r="B6" s="187"/>
      <c r="C6" s="187"/>
      <c r="D6" s="187"/>
      <c r="E6" s="187"/>
      <c r="F6" s="187"/>
      <c r="G6" s="187"/>
    </row>
    <row r="7" spans="1:7" s="31" customFormat="1" ht="15.75">
      <c r="A7" s="187" t="s">
        <v>179</v>
      </c>
      <c r="B7" s="187"/>
      <c r="C7" s="187"/>
      <c r="D7" s="187"/>
      <c r="E7" s="187"/>
      <c r="F7" s="187"/>
      <c r="G7" s="187"/>
    </row>
    <row r="8" spans="1:7" s="31" customFormat="1" ht="15.75">
      <c r="A8" s="187" t="s">
        <v>268</v>
      </c>
      <c r="B8" s="187"/>
      <c r="C8" s="187"/>
      <c r="D8" s="187"/>
      <c r="E8" s="187"/>
      <c r="F8" s="187"/>
      <c r="G8" s="187"/>
    </row>
    <row r="9" spans="1:7" s="31" customFormat="1" ht="15.75">
      <c r="A9" s="32"/>
      <c r="B9" s="33"/>
      <c r="C9" s="33"/>
      <c r="D9" s="33"/>
      <c r="E9" s="33"/>
      <c r="F9" s="33"/>
      <c r="G9" s="33"/>
    </row>
    <row r="10" spans="1:8" ht="19.5" customHeight="1">
      <c r="A10" s="198" t="s">
        <v>6</v>
      </c>
      <c r="B10" s="199" t="s">
        <v>180</v>
      </c>
      <c r="C10" s="199" t="s">
        <v>76</v>
      </c>
      <c r="D10" s="199" t="s">
        <v>77</v>
      </c>
      <c r="E10" s="199" t="s">
        <v>78</v>
      </c>
      <c r="F10" s="199" t="s">
        <v>79</v>
      </c>
      <c r="G10" s="203" t="s">
        <v>230</v>
      </c>
      <c r="H10" s="203" t="s">
        <v>267</v>
      </c>
    </row>
    <row r="11" spans="1:8" ht="24.75" customHeight="1">
      <c r="A11" s="198"/>
      <c r="B11" s="199"/>
      <c r="C11" s="199"/>
      <c r="D11" s="199"/>
      <c r="E11" s="199"/>
      <c r="F11" s="199"/>
      <c r="G11" s="203"/>
      <c r="H11" s="203"/>
    </row>
    <row r="12" spans="1:8" ht="11.25" customHeight="1">
      <c r="A12" s="198"/>
      <c r="B12" s="199"/>
      <c r="C12" s="199"/>
      <c r="D12" s="199"/>
      <c r="E12" s="199"/>
      <c r="F12" s="199"/>
      <c r="G12" s="203"/>
      <c r="H12" s="203"/>
    </row>
    <row r="13" spans="1:8" s="23" customFormat="1" ht="31.5" customHeight="1">
      <c r="A13" s="112" t="s">
        <v>220</v>
      </c>
      <c r="B13" s="113">
        <v>941</v>
      </c>
      <c r="C13" s="113"/>
      <c r="D13" s="113"/>
      <c r="E13" s="114"/>
      <c r="F13" s="114"/>
      <c r="G13" s="115">
        <f>G14+G42+G53+G74+G84+G37+G79+G32</f>
        <v>32202.5</v>
      </c>
      <c r="H13" s="115">
        <f>H14+H42+H53+H74+H84+H37+H79+H32</f>
        <v>32966.6</v>
      </c>
    </row>
    <row r="14" spans="1:8" s="23" customFormat="1" ht="31.5" customHeight="1">
      <c r="A14" s="38" t="s">
        <v>9</v>
      </c>
      <c r="B14" s="39" t="s">
        <v>203</v>
      </c>
      <c r="C14" s="39" t="s">
        <v>80</v>
      </c>
      <c r="D14" s="39"/>
      <c r="E14" s="39"/>
      <c r="F14" s="39"/>
      <c r="G14" s="116">
        <f>G18+G21+G15</f>
        <v>10889.98</v>
      </c>
      <c r="H14" s="116">
        <f>H18+H21+H15</f>
        <v>11689.82</v>
      </c>
    </row>
    <row r="15" spans="1:8" s="23" customFormat="1" ht="60" customHeight="1">
      <c r="A15" s="43" t="s">
        <v>95</v>
      </c>
      <c r="B15" s="111">
        <v>941</v>
      </c>
      <c r="C15" s="44" t="s">
        <v>80</v>
      </c>
      <c r="D15" s="44" t="s">
        <v>96</v>
      </c>
      <c r="E15" s="44"/>
      <c r="F15" s="44"/>
      <c r="G15" s="117">
        <f>G16</f>
        <v>122</v>
      </c>
      <c r="H15" s="117">
        <f>H16</f>
        <v>0</v>
      </c>
    </row>
    <row r="16" spans="1:8" s="23" customFormat="1" ht="39.75" customHeight="1">
      <c r="A16" s="41" t="s">
        <v>83</v>
      </c>
      <c r="B16" s="111">
        <v>941</v>
      </c>
      <c r="C16" s="9" t="s">
        <v>80</v>
      </c>
      <c r="D16" s="9" t="s">
        <v>96</v>
      </c>
      <c r="E16" s="9" t="s">
        <v>84</v>
      </c>
      <c r="F16" s="9"/>
      <c r="G16" s="118">
        <f>G17</f>
        <v>122</v>
      </c>
      <c r="H16" s="118">
        <f>H17</f>
        <v>0</v>
      </c>
    </row>
    <row r="17" spans="1:8" s="23" customFormat="1" ht="31.5" customHeight="1">
      <c r="A17" s="41" t="s">
        <v>97</v>
      </c>
      <c r="B17" s="111">
        <v>941</v>
      </c>
      <c r="C17" s="9" t="s">
        <v>80</v>
      </c>
      <c r="D17" s="9" t="s">
        <v>96</v>
      </c>
      <c r="E17" s="9" t="s">
        <v>84</v>
      </c>
      <c r="F17" s="9" t="s">
        <v>98</v>
      </c>
      <c r="G17" s="118">
        <v>122</v>
      </c>
      <c r="H17" s="118"/>
    </row>
    <row r="18" spans="1:8" ht="27" customHeight="1">
      <c r="A18" s="43" t="s">
        <v>101</v>
      </c>
      <c r="B18" s="111">
        <v>941</v>
      </c>
      <c r="C18" s="44" t="s">
        <v>80</v>
      </c>
      <c r="D18" s="44" t="s">
        <v>102</v>
      </c>
      <c r="E18" s="44"/>
      <c r="F18" s="44"/>
      <c r="G18" s="117">
        <f>G19</f>
        <v>200</v>
      </c>
      <c r="H18" s="117">
        <f>H19</f>
        <v>200</v>
      </c>
    </row>
    <row r="19" spans="1:8" ht="41.25" customHeight="1">
      <c r="A19" s="41" t="s">
        <v>91</v>
      </c>
      <c r="B19" s="111">
        <v>941</v>
      </c>
      <c r="C19" s="9" t="s">
        <v>80</v>
      </c>
      <c r="D19" s="9" t="s">
        <v>102</v>
      </c>
      <c r="E19" s="9" t="s">
        <v>92</v>
      </c>
      <c r="F19" s="5"/>
      <c r="G19" s="118">
        <f>G20</f>
        <v>200</v>
      </c>
      <c r="H19" s="118">
        <f>H20</f>
        <v>200</v>
      </c>
    </row>
    <row r="20" spans="1:8" ht="20.25" customHeight="1">
      <c r="A20" s="41" t="s">
        <v>93</v>
      </c>
      <c r="B20" s="111">
        <v>941</v>
      </c>
      <c r="C20" s="9" t="s">
        <v>80</v>
      </c>
      <c r="D20" s="9" t="s">
        <v>102</v>
      </c>
      <c r="E20" s="9" t="s">
        <v>92</v>
      </c>
      <c r="F20" s="46">
        <v>800</v>
      </c>
      <c r="G20" s="118">
        <v>200</v>
      </c>
      <c r="H20" s="118">
        <v>200</v>
      </c>
    </row>
    <row r="21" spans="1:8" ht="20.25" customHeight="1">
      <c r="A21" s="43" t="s">
        <v>103</v>
      </c>
      <c r="B21" s="44" t="s">
        <v>203</v>
      </c>
      <c r="C21" s="44" t="s">
        <v>80</v>
      </c>
      <c r="D21" s="44" t="s">
        <v>104</v>
      </c>
      <c r="E21" s="44"/>
      <c r="F21" s="44"/>
      <c r="G21" s="117">
        <f>G22+G25+G29</f>
        <v>10567.98</v>
      </c>
      <c r="H21" s="117">
        <f>H22+H25+H29</f>
        <v>11489.82</v>
      </c>
    </row>
    <row r="22" spans="1:8" ht="41.25" customHeight="1">
      <c r="A22" s="48" t="s">
        <v>107</v>
      </c>
      <c r="B22" s="111">
        <v>941</v>
      </c>
      <c r="C22" s="49" t="s">
        <v>80</v>
      </c>
      <c r="D22" s="49" t="s">
        <v>104</v>
      </c>
      <c r="E22" s="50" t="s">
        <v>108</v>
      </c>
      <c r="F22" s="9"/>
      <c r="G22" s="118">
        <f>G23</f>
        <v>200</v>
      </c>
      <c r="H22" s="118">
        <f>H23</f>
        <v>200</v>
      </c>
    </row>
    <row r="23" spans="1:8" ht="42.75" customHeight="1">
      <c r="A23" s="48" t="s">
        <v>109</v>
      </c>
      <c r="B23" s="111">
        <v>941</v>
      </c>
      <c r="C23" s="49" t="s">
        <v>80</v>
      </c>
      <c r="D23" s="49" t="s">
        <v>104</v>
      </c>
      <c r="E23" s="50" t="s">
        <v>110</v>
      </c>
      <c r="F23" s="9"/>
      <c r="G23" s="118">
        <f>G24</f>
        <v>200</v>
      </c>
      <c r="H23" s="118">
        <f>H24</f>
        <v>200</v>
      </c>
    </row>
    <row r="24" spans="1:8" s="17" customFormat="1" ht="24.75" customHeight="1">
      <c r="A24" s="41" t="s">
        <v>111</v>
      </c>
      <c r="B24" s="111">
        <v>941</v>
      </c>
      <c r="C24" s="9" t="s">
        <v>80</v>
      </c>
      <c r="D24" s="9" t="s">
        <v>104</v>
      </c>
      <c r="E24" s="50" t="s">
        <v>110</v>
      </c>
      <c r="F24" s="9" t="s">
        <v>112</v>
      </c>
      <c r="G24" s="119">
        <v>200</v>
      </c>
      <c r="H24" s="119">
        <v>200</v>
      </c>
    </row>
    <row r="25" spans="1:8" s="17" customFormat="1" ht="43.5" customHeight="1">
      <c r="A25" s="48" t="s">
        <v>138</v>
      </c>
      <c r="B25" s="44" t="s">
        <v>203</v>
      </c>
      <c r="C25" s="49" t="s">
        <v>80</v>
      </c>
      <c r="D25" s="49" t="s">
        <v>104</v>
      </c>
      <c r="E25" s="50" t="s">
        <v>106</v>
      </c>
      <c r="F25" s="9"/>
      <c r="G25" s="118">
        <f>G27+G26+G28</f>
        <v>9540.08</v>
      </c>
      <c r="H25" s="118">
        <f>H27+H26+H28</f>
        <v>9614.82</v>
      </c>
    </row>
    <row r="26" spans="1:8" s="17" customFormat="1" ht="55.5" customHeight="1">
      <c r="A26" s="41" t="s">
        <v>85</v>
      </c>
      <c r="B26" s="44" t="s">
        <v>203</v>
      </c>
      <c r="C26" s="9" t="s">
        <v>80</v>
      </c>
      <c r="D26" s="9" t="s">
        <v>104</v>
      </c>
      <c r="E26" s="108" t="s">
        <v>216</v>
      </c>
      <c r="F26" s="9" t="s">
        <v>86</v>
      </c>
      <c r="G26" s="118">
        <v>7664.4</v>
      </c>
      <c r="H26" s="118">
        <v>7664.4</v>
      </c>
    </row>
    <row r="27" spans="1:8" s="17" customFormat="1" ht="24.75" customHeight="1">
      <c r="A27" s="41" t="s">
        <v>87</v>
      </c>
      <c r="B27" s="44" t="s">
        <v>203</v>
      </c>
      <c r="C27" s="9" t="s">
        <v>80</v>
      </c>
      <c r="D27" s="9" t="s">
        <v>104</v>
      </c>
      <c r="E27" s="108" t="s">
        <v>216</v>
      </c>
      <c r="F27" s="9" t="s">
        <v>88</v>
      </c>
      <c r="G27" s="119">
        <v>1837.48</v>
      </c>
      <c r="H27" s="119">
        <v>1912.22</v>
      </c>
    </row>
    <row r="28" spans="1:8" s="17" customFormat="1" ht="24" customHeight="1">
      <c r="A28" s="41" t="s">
        <v>93</v>
      </c>
      <c r="B28" s="44" t="s">
        <v>203</v>
      </c>
      <c r="C28" s="9" t="s">
        <v>80</v>
      </c>
      <c r="D28" s="9" t="s">
        <v>104</v>
      </c>
      <c r="E28" s="108" t="s">
        <v>216</v>
      </c>
      <c r="F28" s="46">
        <v>800</v>
      </c>
      <c r="G28" s="118">
        <v>38.2</v>
      </c>
      <c r="H28" s="118">
        <v>38.2</v>
      </c>
    </row>
    <row r="29" spans="1:8" s="17" customFormat="1" ht="39.75" customHeight="1">
      <c r="A29" s="41" t="s">
        <v>91</v>
      </c>
      <c r="B29" s="44" t="s">
        <v>203</v>
      </c>
      <c r="C29" s="9" t="s">
        <v>80</v>
      </c>
      <c r="D29" s="9" t="s">
        <v>104</v>
      </c>
      <c r="E29" s="9" t="s">
        <v>92</v>
      </c>
      <c r="F29" s="9"/>
      <c r="G29" s="118">
        <f>G30+G31</f>
        <v>827.9</v>
      </c>
      <c r="H29" s="118">
        <f>H30+H31</f>
        <v>1675</v>
      </c>
    </row>
    <row r="30" spans="1:8" s="17" customFormat="1" ht="30" customHeight="1">
      <c r="A30" s="41" t="s">
        <v>87</v>
      </c>
      <c r="B30" s="44" t="s">
        <v>203</v>
      </c>
      <c r="C30" s="9" t="s">
        <v>80</v>
      </c>
      <c r="D30" s="9" t="s">
        <v>104</v>
      </c>
      <c r="E30" s="9" t="s">
        <v>92</v>
      </c>
      <c r="F30" s="9" t="s">
        <v>88</v>
      </c>
      <c r="G30" s="119">
        <v>19.1</v>
      </c>
      <c r="H30" s="119">
        <v>19.1</v>
      </c>
    </row>
    <row r="31" spans="1:8" s="17" customFormat="1" ht="24" customHeight="1">
      <c r="A31" s="41" t="s">
        <v>93</v>
      </c>
      <c r="B31" s="44" t="s">
        <v>203</v>
      </c>
      <c r="C31" s="9" t="s">
        <v>80</v>
      </c>
      <c r="D31" s="9" t="s">
        <v>104</v>
      </c>
      <c r="E31" s="9" t="s">
        <v>92</v>
      </c>
      <c r="F31" s="9" t="s">
        <v>94</v>
      </c>
      <c r="G31" s="119">
        <v>808.8</v>
      </c>
      <c r="H31" s="119">
        <v>1655.9</v>
      </c>
    </row>
    <row r="32" spans="1:8" ht="15" customHeight="1">
      <c r="A32" s="38" t="s">
        <v>23</v>
      </c>
      <c r="B32" s="95" t="s">
        <v>203</v>
      </c>
      <c r="C32" s="39" t="s">
        <v>115</v>
      </c>
      <c r="D32" s="53"/>
      <c r="E32" s="53"/>
      <c r="F32" s="53"/>
      <c r="G32" s="120">
        <f>G33</f>
        <v>302.5</v>
      </c>
      <c r="H32" s="120">
        <f>H33</f>
        <v>313</v>
      </c>
    </row>
    <row r="33" spans="1:8" ht="15.75" customHeight="1">
      <c r="A33" s="43" t="s">
        <v>116</v>
      </c>
      <c r="B33" s="44" t="s">
        <v>203</v>
      </c>
      <c r="C33" s="44" t="s">
        <v>115</v>
      </c>
      <c r="D33" s="44" t="s">
        <v>82</v>
      </c>
      <c r="E33" s="44"/>
      <c r="F33" s="44"/>
      <c r="G33" s="117">
        <f>G34</f>
        <v>302.5</v>
      </c>
      <c r="H33" s="117">
        <f>H34</f>
        <v>313</v>
      </c>
    </row>
    <row r="34" spans="1:8" ht="40.5" customHeight="1">
      <c r="A34" s="41" t="s">
        <v>91</v>
      </c>
      <c r="B34" s="44" t="s">
        <v>203</v>
      </c>
      <c r="C34" s="9" t="s">
        <v>115</v>
      </c>
      <c r="D34" s="9" t="s">
        <v>82</v>
      </c>
      <c r="E34" s="9" t="s">
        <v>92</v>
      </c>
      <c r="F34" s="9"/>
      <c r="G34" s="118">
        <f>G35+G36</f>
        <v>302.5</v>
      </c>
      <c r="H34" s="118">
        <f>H35+H36</f>
        <v>313</v>
      </c>
    </row>
    <row r="35" spans="1:8" ht="51.75" customHeight="1">
      <c r="A35" s="41" t="s">
        <v>85</v>
      </c>
      <c r="B35" s="44" t="s">
        <v>203</v>
      </c>
      <c r="C35" s="9" t="s">
        <v>115</v>
      </c>
      <c r="D35" s="9" t="s">
        <v>82</v>
      </c>
      <c r="E35" s="9" t="s">
        <v>92</v>
      </c>
      <c r="F35" s="9" t="s">
        <v>86</v>
      </c>
      <c r="G35" s="118">
        <v>246</v>
      </c>
      <c r="H35" s="118">
        <v>246</v>
      </c>
    </row>
    <row r="36" spans="1:8" ht="26.25" customHeight="1">
      <c r="A36" s="41" t="s">
        <v>87</v>
      </c>
      <c r="B36" s="44" t="s">
        <v>203</v>
      </c>
      <c r="C36" s="9" t="s">
        <v>115</v>
      </c>
      <c r="D36" s="9" t="s">
        <v>82</v>
      </c>
      <c r="E36" s="9" t="s">
        <v>92</v>
      </c>
      <c r="F36" s="9" t="s">
        <v>88</v>
      </c>
      <c r="G36" s="118">
        <v>56.5</v>
      </c>
      <c r="H36" s="118">
        <v>67</v>
      </c>
    </row>
    <row r="37" spans="1:8" s="17" customFormat="1" ht="33" customHeight="1">
      <c r="A37" s="55" t="s">
        <v>27</v>
      </c>
      <c r="B37" s="95" t="s">
        <v>203</v>
      </c>
      <c r="C37" s="39" t="s">
        <v>82</v>
      </c>
      <c r="D37" s="39"/>
      <c r="E37" s="39"/>
      <c r="F37" s="39"/>
      <c r="G37" s="120">
        <f>G38</f>
        <v>40</v>
      </c>
      <c r="H37" s="120">
        <f>H38</f>
        <v>40</v>
      </c>
    </row>
    <row r="38" spans="1:8" s="17" customFormat="1" ht="54" customHeight="1">
      <c r="A38" s="56" t="s">
        <v>117</v>
      </c>
      <c r="B38" s="44" t="s">
        <v>203</v>
      </c>
      <c r="C38" s="44" t="s">
        <v>82</v>
      </c>
      <c r="D38" s="44" t="s">
        <v>123</v>
      </c>
      <c r="E38" s="44"/>
      <c r="F38" s="44"/>
      <c r="G38" s="117">
        <f>G40</f>
        <v>40</v>
      </c>
      <c r="H38" s="117">
        <f>H40</f>
        <v>40</v>
      </c>
    </row>
    <row r="39" spans="1:8" s="17" customFormat="1" ht="39" customHeight="1">
      <c r="A39" s="57" t="s">
        <v>124</v>
      </c>
      <c r="B39" s="44" t="s">
        <v>203</v>
      </c>
      <c r="C39" s="49" t="s">
        <v>82</v>
      </c>
      <c r="D39" s="49" t="s">
        <v>123</v>
      </c>
      <c r="E39" s="49" t="s">
        <v>119</v>
      </c>
      <c r="F39" s="5"/>
      <c r="G39" s="118">
        <f>G40</f>
        <v>40</v>
      </c>
      <c r="H39" s="118">
        <f>H40</f>
        <v>40</v>
      </c>
    </row>
    <row r="40" spans="1:8" s="17" customFormat="1" ht="29.25" customHeight="1">
      <c r="A40" s="58" t="s">
        <v>120</v>
      </c>
      <c r="B40" s="44" t="s">
        <v>203</v>
      </c>
      <c r="C40" s="49" t="s">
        <v>82</v>
      </c>
      <c r="D40" s="49" t="s">
        <v>123</v>
      </c>
      <c r="E40" s="49" t="s">
        <v>121</v>
      </c>
      <c r="F40" s="5"/>
      <c r="G40" s="118">
        <f>G41</f>
        <v>40</v>
      </c>
      <c r="H40" s="118">
        <f>H41</f>
        <v>40</v>
      </c>
    </row>
    <row r="41" spans="1:8" s="17" customFormat="1" ht="24" customHeight="1">
      <c r="A41" s="41" t="s">
        <v>87</v>
      </c>
      <c r="B41" s="44" t="s">
        <v>203</v>
      </c>
      <c r="C41" s="9" t="s">
        <v>82</v>
      </c>
      <c r="D41" s="108" t="s">
        <v>123</v>
      </c>
      <c r="E41" s="49" t="s">
        <v>121</v>
      </c>
      <c r="F41" s="5">
        <v>200</v>
      </c>
      <c r="G41" s="118">
        <v>40</v>
      </c>
      <c r="H41" s="118">
        <v>40</v>
      </c>
    </row>
    <row r="42" spans="1:8" s="17" customFormat="1" ht="24.75" customHeight="1">
      <c r="A42" s="38" t="s">
        <v>33</v>
      </c>
      <c r="B42" s="95" t="s">
        <v>203</v>
      </c>
      <c r="C42" s="59" t="s">
        <v>90</v>
      </c>
      <c r="D42" s="59"/>
      <c r="E42" s="39"/>
      <c r="F42" s="39"/>
      <c r="G42" s="120">
        <f>G43+G47+G50</f>
        <v>2064.8</v>
      </c>
      <c r="H42" s="120">
        <f>H43+H47+H50</f>
        <v>2104.8</v>
      </c>
    </row>
    <row r="43" spans="1:8" s="17" customFormat="1" ht="15.75" customHeight="1" hidden="1">
      <c r="A43" s="60" t="s">
        <v>35</v>
      </c>
      <c r="B43" s="111">
        <v>941</v>
      </c>
      <c r="C43" s="61" t="s">
        <v>90</v>
      </c>
      <c r="D43" s="61" t="s">
        <v>126</v>
      </c>
      <c r="E43" s="62"/>
      <c r="F43" s="62"/>
      <c r="G43" s="121">
        <f aca="true" t="shared" si="0" ref="G43:H45">G44</f>
        <v>0</v>
      </c>
      <c r="H43" s="121">
        <f t="shared" si="0"/>
        <v>0</v>
      </c>
    </row>
    <row r="44" spans="1:8" s="17" customFormat="1" ht="39" customHeight="1" hidden="1">
      <c r="A44" s="64" t="s">
        <v>211</v>
      </c>
      <c r="B44" s="111">
        <v>941</v>
      </c>
      <c r="C44" s="49" t="s">
        <v>90</v>
      </c>
      <c r="D44" s="49" t="s">
        <v>126</v>
      </c>
      <c r="E44" s="49" t="s">
        <v>128</v>
      </c>
      <c r="F44" s="9"/>
      <c r="G44" s="119">
        <f t="shared" si="0"/>
        <v>0</v>
      </c>
      <c r="H44" s="119">
        <f t="shared" si="0"/>
        <v>0</v>
      </c>
    </row>
    <row r="45" spans="1:8" s="17" customFormat="1" ht="27.75" customHeight="1" hidden="1">
      <c r="A45" s="64" t="s">
        <v>129</v>
      </c>
      <c r="B45" s="111">
        <v>941</v>
      </c>
      <c r="C45" s="49" t="s">
        <v>90</v>
      </c>
      <c r="D45" s="49" t="s">
        <v>126</v>
      </c>
      <c r="E45" s="49" t="s">
        <v>130</v>
      </c>
      <c r="F45" s="9"/>
      <c r="G45" s="119">
        <f t="shared" si="0"/>
        <v>0</v>
      </c>
      <c r="H45" s="119">
        <f t="shared" si="0"/>
        <v>0</v>
      </c>
    </row>
    <row r="46" spans="1:8" s="17" customFormat="1" ht="25.5" customHeight="1" hidden="1">
      <c r="A46" s="41" t="s">
        <v>97</v>
      </c>
      <c r="B46" s="111">
        <v>941</v>
      </c>
      <c r="C46" s="9" t="s">
        <v>90</v>
      </c>
      <c r="D46" s="9" t="s">
        <v>126</v>
      </c>
      <c r="E46" s="49" t="s">
        <v>130</v>
      </c>
      <c r="F46" s="108" t="s">
        <v>98</v>
      </c>
      <c r="G46" s="119"/>
      <c r="H46" s="119"/>
    </row>
    <row r="47" spans="1:8" s="17" customFormat="1" ht="21" customHeight="1">
      <c r="A47" s="60" t="s">
        <v>37</v>
      </c>
      <c r="B47" s="111">
        <v>941</v>
      </c>
      <c r="C47" s="61" t="s">
        <v>90</v>
      </c>
      <c r="D47" s="61" t="s">
        <v>118</v>
      </c>
      <c r="E47" s="62"/>
      <c r="F47" s="122"/>
      <c r="G47" s="123">
        <f>G49+G48</f>
        <v>2064.8</v>
      </c>
      <c r="H47" s="123">
        <f>H49+H48</f>
        <v>2104.8</v>
      </c>
    </row>
    <row r="48" spans="1:8" s="17" customFormat="1" ht="30" customHeight="1">
      <c r="A48" s="41" t="s">
        <v>87</v>
      </c>
      <c r="B48" s="111">
        <v>941</v>
      </c>
      <c r="C48" s="9" t="s">
        <v>90</v>
      </c>
      <c r="D48" s="9" t="s">
        <v>118</v>
      </c>
      <c r="E48" s="49" t="s">
        <v>132</v>
      </c>
      <c r="F48" s="122" t="s">
        <v>88</v>
      </c>
      <c r="G48" s="123">
        <v>2064.8</v>
      </c>
      <c r="H48" s="123">
        <v>2104.8</v>
      </c>
    </row>
    <row r="49" spans="1:8" ht="24.75" customHeight="1" hidden="1">
      <c r="A49" s="41" t="s">
        <v>97</v>
      </c>
      <c r="B49" s="111">
        <v>941</v>
      </c>
      <c r="C49" s="9" t="s">
        <v>90</v>
      </c>
      <c r="D49" s="9" t="s">
        <v>118</v>
      </c>
      <c r="E49" s="49" t="s">
        <v>132</v>
      </c>
      <c r="F49" s="108" t="s">
        <v>98</v>
      </c>
      <c r="G49" s="119"/>
      <c r="H49" s="119"/>
    </row>
    <row r="50" spans="1:8" ht="36" customHeight="1" hidden="1">
      <c r="A50" s="60" t="s">
        <v>39</v>
      </c>
      <c r="B50" s="44" t="s">
        <v>203</v>
      </c>
      <c r="C50" s="61" t="s">
        <v>90</v>
      </c>
      <c r="D50" s="61" t="s">
        <v>133</v>
      </c>
      <c r="E50" s="62"/>
      <c r="F50" s="62"/>
      <c r="G50" s="121">
        <f>G51</f>
        <v>0</v>
      </c>
      <c r="H50" s="121">
        <f>H51</f>
        <v>0</v>
      </c>
    </row>
    <row r="51" spans="1:8" ht="38.25" customHeight="1" hidden="1">
      <c r="A51" s="48" t="s">
        <v>134</v>
      </c>
      <c r="B51" s="44" t="s">
        <v>203</v>
      </c>
      <c r="C51" s="49" t="s">
        <v>90</v>
      </c>
      <c r="D51" s="49" t="s">
        <v>133</v>
      </c>
      <c r="E51" s="50" t="s">
        <v>106</v>
      </c>
      <c r="F51" s="9"/>
      <c r="G51" s="118">
        <f>G52</f>
        <v>0</v>
      </c>
      <c r="H51" s="118">
        <f>H52</f>
        <v>0</v>
      </c>
    </row>
    <row r="52" spans="1:8" ht="24.75" customHeight="1" hidden="1">
      <c r="A52" s="41" t="s">
        <v>87</v>
      </c>
      <c r="B52" s="44" t="s">
        <v>203</v>
      </c>
      <c r="C52" s="9" t="s">
        <v>90</v>
      </c>
      <c r="D52" s="9" t="s">
        <v>133</v>
      </c>
      <c r="E52" s="108" t="s">
        <v>216</v>
      </c>
      <c r="F52" s="9" t="s">
        <v>88</v>
      </c>
      <c r="G52" s="119"/>
      <c r="H52" s="119"/>
    </row>
    <row r="53" spans="1:8" ht="24.75" customHeight="1">
      <c r="A53" s="38" t="s">
        <v>135</v>
      </c>
      <c r="B53" s="113">
        <v>941</v>
      </c>
      <c r="C53" s="39" t="s">
        <v>136</v>
      </c>
      <c r="D53" s="39"/>
      <c r="E53" s="39"/>
      <c r="F53" s="39"/>
      <c r="G53" s="120">
        <f>G58+G54+G66+G70</f>
        <v>16345.32</v>
      </c>
      <c r="H53" s="120">
        <f>H58+H54+H66+H70</f>
        <v>16316.48</v>
      </c>
    </row>
    <row r="54" spans="1:8" ht="24.75" customHeight="1" hidden="1">
      <c r="A54" s="66" t="s">
        <v>137</v>
      </c>
      <c r="B54" s="44" t="s">
        <v>203</v>
      </c>
      <c r="C54" s="44" t="s">
        <v>136</v>
      </c>
      <c r="D54" s="44" t="s">
        <v>80</v>
      </c>
      <c r="E54" s="44"/>
      <c r="F54" s="44"/>
      <c r="G54" s="117">
        <f aca="true" t="shared" si="1" ref="G54:H56">G55</f>
        <v>214.1</v>
      </c>
      <c r="H54" s="117">
        <f t="shared" si="1"/>
        <v>214.1</v>
      </c>
    </row>
    <row r="55" spans="1:8" ht="39.75" customHeight="1">
      <c r="A55" s="48" t="s">
        <v>138</v>
      </c>
      <c r="B55" s="44" t="s">
        <v>203</v>
      </c>
      <c r="C55" s="49" t="s">
        <v>136</v>
      </c>
      <c r="D55" s="49" t="s">
        <v>80</v>
      </c>
      <c r="E55" s="50" t="s">
        <v>106</v>
      </c>
      <c r="F55" s="46"/>
      <c r="G55" s="119">
        <f t="shared" si="1"/>
        <v>214.1</v>
      </c>
      <c r="H55" s="119">
        <f t="shared" si="1"/>
        <v>214.1</v>
      </c>
    </row>
    <row r="56" spans="1:8" ht="37.5" customHeight="1">
      <c r="A56" s="48" t="s">
        <v>138</v>
      </c>
      <c r="B56" s="44" t="s">
        <v>203</v>
      </c>
      <c r="C56" s="49" t="s">
        <v>136</v>
      </c>
      <c r="D56" s="49" t="s">
        <v>80</v>
      </c>
      <c r="E56" s="50" t="s">
        <v>106</v>
      </c>
      <c r="F56" s="46"/>
      <c r="G56" s="119">
        <f t="shared" si="1"/>
        <v>214.1</v>
      </c>
      <c r="H56" s="119">
        <f t="shared" si="1"/>
        <v>214.1</v>
      </c>
    </row>
    <row r="57" spans="1:8" ht="28.5" customHeight="1">
      <c r="A57" s="41" t="s">
        <v>87</v>
      </c>
      <c r="B57" s="44" t="s">
        <v>203</v>
      </c>
      <c r="C57" s="9" t="s">
        <v>136</v>
      </c>
      <c r="D57" s="9" t="s">
        <v>80</v>
      </c>
      <c r="E57" s="108" t="s">
        <v>216</v>
      </c>
      <c r="F57" s="9" t="s">
        <v>88</v>
      </c>
      <c r="G57" s="119">
        <v>214.1</v>
      </c>
      <c r="H57" s="119">
        <v>214.1</v>
      </c>
    </row>
    <row r="58" spans="1:8" s="17" customFormat="1" ht="20.25" customHeight="1">
      <c r="A58" s="66" t="s">
        <v>45</v>
      </c>
      <c r="B58" s="111">
        <v>941</v>
      </c>
      <c r="C58" s="44" t="s">
        <v>136</v>
      </c>
      <c r="D58" s="44" t="s">
        <v>115</v>
      </c>
      <c r="E58" s="44"/>
      <c r="F58" s="44"/>
      <c r="G58" s="117">
        <f>G59+G62+G64</f>
        <v>8151.4</v>
      </c>
      <c r="H58" s="117">
        <f>H59+H62+H64</f>
        <v>8151.4</v>
      </c>
    </row>
    <row r="59" spans="1:8" s="17" customFormat="1" ht="44.25" customHeight="1">
      <c r="A59" s="48" t="s">
        <v>139</v>
      </c>
      <c r="B59" s="44" t="s">
        <v>203</v>
      </c>
      <c r="C59" s="49" t="s">
        <v>136</v>
      </c>
      <c r="D59" s="49" t="s">
        <v>115</v>
      </c>
      <c r="E59" s="50" t="s">
        <v>140</v>
      </c>
      <c r="F59" s="46"/>
      <c r="G59" s="119">
        <f>G60+G61</f>
        <v>3101.4</v>
      </c>
      <c r="H59" s="119">
        <f>H60+H61</f>
        <v>3101.4</v>
      </c>
    </row>
    <row r="60" spans="1:8" s="17" customFormat="1" ht="41.25" customHeight="1" hidden="1">
      <c r="A60" s="41" t="s">
        <v>87</v>
      </c>
      <c r="B60" s="44" t="s">
        <v>203</v>
      </c>
      <c r="C60" s="9" t="s">
        <v>136</v>
      </c>
      <c r="D60" s="9" t="s">
        <v>115</v>
      </c>
      <c r="E60" s="50" t="s">
        <v>140</v>
      </c>
      <c r="F60" s="9" t="s">
        <v>88</v>
      </c>
      <c r="G60" s="119"/>
      <c r="H60" s="119"/>
    </row>
    <row r="61" spans="1:8" s="17" customFormat="1" ht="20.25" customHeight="1">
      <c r="A61" s="41" t="s">
        <v>93</v>
      </c>
      <c r="B61" s="111">
        <v>941</v>
      </c>
      <c r="C61" s="9" t="s">
        <v>136</v>
      </c>
      <c r="D61" s="9" t="s">
        <v>115</v>
      </c>
      <c r="E61" s="50" t="s">
        <v>140</v>
      </c>
      <c r="F61" s="44" t="s">
        <v>94</v>
      </c>
      <c r="G61" s="117">
        <v>3101.4</v>
      </c>
      <c r="H61" s="117">
        <v>3101.4</v>
      </c>
    </row>
    <row r="62" spans="1:8" ht="48" customHeight="1">
      <c r="A62" s="48" t="s">
        <v>138</v>
      </c>
      <c r="B62" s="111">
        <v>941</v>
      </c>
      <c r="C62" s="49" t="s">
        <v>136</v>
      </c>
      <c r="D62" s="49" t="s">
        <v>115</v>
      </c>
      <c r="E62" s="108" t="s">
        <v>216</v>
      </c>
      <c r="F62" s="46"/>
      <c r="G62" s="119">
        <f>G63</f>
        <v>5050</v>
      </c>
      <c r="H62" s="119">
        <f>H63</f>
        <v>5050</v>
      </c>
    </row>
    <row r="63" spans="1:8" ht="25.5" customHeight="1">
      <c r="A63" s="41" t="s">
        <v>93</v>
      </c>
      <c r="B63" s="111">
        <v>941</v>
      </c>
      <c r="C63" s="9" t="s">
        <v>136</v>
      </c>
      <c r="D63" s="9" t="s">
        <v>115</v>
      </c>
      <c r="E63" s="108" t="s">
        <v>216</v>
      </c>
      <c r="F63" s="9" t="s">
        <v>94</v>
      </c>
      <c r="G63" s="119">
        <v>5050</v>
      </c>
      <c r="H63" s="119">
        <v>5050</v>
      </c>
    </row>
    <row r="64" spans="1:8" ht="25.5" customHeight="1">
      <c r="A64" s="41" t="s">
        <v>227</v>
      </c>
      <c r="B64" s="111">
        <v>941</v>
      </c>
      <c r="C64" s="49" t="s">
        <v>136</v>
      </c>
      <c r="D64" s="49" t="s">
        <v>115</v>
      </c>
      <c r="E64" s="108" t="s">
        <v>228</v>
      </c>
      <c r="F64" s="46"/>
      <c r="G64" s="119">
        <f>G65</f>
        <v>0</v>
      </c>
      <c r="H64" s="119">
        <f>H65</f>
        <v>0</v>
      </c>
    </row>
    <row r="65" spans="1:8" ht="25.5" customHeight="1">
      <c r="A65" s="41" t="s">
        <v>93</v>
      </c>
      <c r="B65" s="111">
        <v>941</v>
      </c>
      <c r="C65" s="9" t="s">
        <v>136</v>
      </c>
      <c r="D65" s="9" t="s">
        <v>115</v>
      </c>
      <c r="E65" s="108" t="s">
        <v>228</v>
      </c>
      <c r="F65" s="9" t="s">
        <v>94</v>
      </c>
      <c r="G65" s="119"/>
      <c r="H65" s="119"/>
    </row>
    <row r="66" spans="1:8" ht="25.5" customHeight="1">
      <c r="A66" s="67" t="s">
        <v>47</v>
      </c>
      <c r="B66" s="44" t="s">
        <v>203</v>
      </c>
      <c r="C66" s="44" t="s">
        <v>136</v>
      </c>
      <c r="D66" s="44" t="s">
        <v>82</v>
      </c>
      <c r="E66" s="44"/>
      <c r="F66" s="68"/>
      <c r="G66" s="117">
        <f aca="true" t="shared" si="2" ref="G66:H68">G67</f>
        <v>6643.77</v>
      </c>
      <c r="H66" s="117">
        <f t="shared" si="2"/>
        <v>6575.53</v>
      </c>
    </row>
    <row r="67" spans="1:8" ht="44.25" customHeight="1">
      <c r="A67" s="48" t="s">
        <v>138</v>
      </c>
      <c r="B67" s="44" t="s">
        <v>203</v>
      </c>
      <c r="C67" s="49" t="s">
        <v>136</v>
      </c>
      <c r="D67" s="49" t="s">
        <v>82</v>
      </c>
      <c r="E67" s="50" t="s">
        <v>106</v>
      </c>
      <c r="F67" s="9"/>
      <c r="G67" s="118">
        <f t="shared" si="2"/>
        <v>6643.77</v>
      </c>
      <c r="H67" s="118">
        <f t="shared" si="2"/>
        <v>6575.53</v>
      </c>
    </row>
    <row r="68" spans="1:8" ht="39" customHeight="1">
      <c r="A68" s="48" t="s">
        <v>138</v>
      </c>
      <c r="B68" s="44" t="s">
        <v>203</v>
      </c>
      <c r="C68" s="49" t="s">
        <v>136</v>
      </c>
      <c r="D68" s="49" t="s">
        <v>82</v>
      </c>
      <c r="E68" s="108" t="s">
        <v>216</v>
      </c>
      <c r="F68" s="9"/>
      <c r="G68" s="118">
        <f t="shared" si="2"/>
        <v>6643.77</v>
      </c>
      <c r="H68" s="118">
        <f t="shared" si="2"/>
        <v>6575.53</v>
      </c>
    </row>
    <row r="69" spans="1:8" ht="25.5" customHeight="1">
      <c r="A69" s="41" t="s">
        <v>87</v>
      </c>
      <c r="B69" s="44" t="s">
        <v>203</v>
      </c>
      <c r="C69" s="9" t="s">
        <v>136</v>
      </c>
      <c r="D69" s="9" t="s">
        <v>82</v>
      </c>
      <c r="E69" s="108" t="s">
        <v>216</v>
      </c>
      <c r="F69" s="9" t="s">
        <v>88</v>
      </c>
      <c r="G69" s="119">
        <v>6643.77</v>
      </c>
      <c r="H69" s="119">
        <v>6575.53</v>
      </c>
    </row>
    <row r="70" spans="1:8" ht="25.5" customHeight="1">
      <c r="A70" s="69" t="s">
        <v>49</v>
      </c>
      <c r="B70" s="44" t="s">
        <v>203</v>
      </c>
      <c r="C70" s="44" t="s">
        <v>136</v>
      </c>
      <c r="D70" s="44" t="s">
        <v>136</v>
      </c>
      <c r="E70" s="44"/>
      <c r="F70" s="44"/>
      <c r="G70" s="118">
        <f>G71</f>
        <v>1336.05</v>
      </c>
      <c r="H70" s="118">
        <f>H71</f>
        <v>1375.4499999999998</v>
      </c>
    </row>
    <row r="71" spans="1:8" ht="49.5" customHeight="1">
      <c r="A71" s="48" t="s">
        <v>210</v>
      </c>
      <c r="B71" s="44" t="s">
        <v>203</v>
      </c>
      <c r="C71" s="49" t="s">
        <v>136</v>
      </c>
      <c r="D71" s="49" t="s">
        <v>136</v>
      </c>
      <c r="E71" s="50" t="s">
        <v>106</v>
      </c>
      <c r="F71" s="9"/>
      <c r="G71" s="118">
        <f>G72+G73</f>
        <v>1336.05</v>
      </c>
      <c r="H71" s="118">
        <f>H72+H73</f>
        <v>1375.4499999999998</v>
      </c>
    </row>
    <row r="72" spans="1:8" ht="56.25" customHeight="1">
      <c r="A72" s="41" t="s">
        <v>85</v>
      </c>
      <c r="B72" s="44" t="s">
        <v>203</v>
      </c>
      <c r="C72" s="9" t="s">
        <v>136</v>
      </c>
      <c r="D72" s="9" t="s">
        <v>136</v>
      </c>
      <c r="E72" s="49" t="s">
        <v>106</v>
      </c>
      <c r="F72" s="9" t="s">
        <v>86</v>
      </c>
      <c r="G72" s="118">
        <v>349.15</v>
      </c>
      <c r="H72" s="118">
        <v>349.15</v>
      </c>
    </row>
    <row r="73" spans="1:8" ht="25.5" customHeight="1">
      <c r="A73" s="41" t="s">
        <v>87</v>
      </c>
      <c r="B73" s="44" t="s">
        <v>203</v>
      </c>
      <c r="C73" s="9" t="s">
        <v>136</v>
      </c>
      <c r="D73" s="9" t="s">
        <v>136</v>
      </c>
      <c r="E73" s="49" t="s">
        <v>106</v>
      </c>
      <c r="F73" s="9" t="s">
        <v>88</v>
      </c>
      <c r="G73" s="119">
        <v>986.9</v>
      </c>
      <c r="H73" s="119">
        <v>1026.3</v>
      </c>
    </row>
    <row r="74" spans="1:8" ht="25.5" customHeight="1" hidden="1">
      <c r="A74" s="55" t="s">
        <v>147</v>
      </c>
      <c r="B74" s="113">
        <v>941</v>
      </c>
      <c r="C74" s="39" t="s">
        <v>126</v>
      </c>
      <c r="D74" s="39"/>
      <c r="E74" s="39"/>
      <c r="F74" s="71"/>
      <c r="G74" s="120">
        <f aca="true" t="shared" si="3" ref="G74:H77">G75</f>
        <v>0</v>
      </c>
      <c r="H74" s="120">
        <f t="shared" si="3"/>
        <v>0</v>
      </c>
    </row>
    <row r="75" spans="1:8" ht="25.5" customHeight="1" hidden="1">
      <c r="A75" s="43" t="s">
        <v>148</v>
      </c>
      <c r="B75" s="111">
        <v>941</v>
      </c>
      <c r="C75" s="44" t="s">
        <v>126</v>
      </c>
      <c r="D75" s="44" t="s">
        <v>80</v>
      </c>
      <c r="E75" s="44"/>
      <c r="F75" s="73"/>
      <c r="G75" s="117">
        <f t="shared" si="3"/>
        <v>0</v>
      </c>
      <c r="H75" s="117">
        <f t="shared" si="3"/>
        <v>0</v>
      </c>
    </row>
    <row r="76" spans="1:8" ht="25.5" customHeight="1" hidden="1">
      <c r="A76" s="74" t="s">
        <v>149</v>
      </c>
      <c r="B76" s="111">
        <v>941</v>
      </c>
      <c r="C76" s="49" t="s">
        <v>126</v>
      </c>
      <c r="D76" s="49" t="s">
        <v>80</v>
      </c>
      <c r="E76" s="49" t="s">
        <v>150</v>
      </c>
      <c r="F76" s="5"/>
      <c r="G76" s="118">
        <f t="shared" si="3"/>
        <v>0</v>
      </c>
      <c r="H76" s="118">
        <f t="shared" si="3"/>
        <v>0</v>
      </c>
    </row>
    <row r="77" spans="1:8" ht="25.5" customHeight="1" hidden="1">
      <c r="A77" s="74" t="s">
        <v>186</v>
      </c>
      <c r="B77" s="111">
        <v>941</v>
      </c>
      <c r="C77" s="49" t="s">
        <v>126</v>
      </c>
      <c r="D77" s="49" t="s">
        <v>80</v>
      </c>
      <c r="E77" s="49" t="s">
        <v>152</v>
      </c>
      <c r="F77" s="5"/>
      <c r="G77" s="118">
        <f t="shared" si="3"/>
        <v>0</v>
      </c>
      <c r="H77" s="118">
        <f t="shared" si="3"/>
        <v>0</v>
      </c>
    </row>
    <row r="78" spans="1:8" ht="25.5" customHeight="1" hidden="1">
      <c r="A78" s="41" t="s">
        <v>97</v>
      </c>
      <c r="B78" s="111">
        <v>941</v>
      </c>
      <c r="C78" s="9" t="s">
        <v>126</v>
      </c>
      <c r="D78" s="9" t="s">
        <v>80</v>
      </c>
      <c r="E78" s="49" t="s">
        <v>152</v>
      </c>
      <c r="F78" s="108" t="s">
        <v>98</v>
      </c>
      <c r="G78" s="119"/>
      <c r="H78" s="119"/>
    </row>
    <row r="79" spans="1:8" ht="25.5" customHeight="1">
      <c r="A79" s="55" t="s">
        <v>67</v>
      </c>
      <c r="B79" s="95" t="s">
        <v>203</v>
      </c>
      <c r="C79" s="39" t="s">
        <v>133</v>
      </c>
      <c r="D79" s="39"/>
      <c r="E79" s="39"/>
      <c r="F79" s="39"/>
      <c r="G79" s="120">
        <f aca="true" t="shared" si="4" ref="G79:H82">G80</f>
        <v>20</v>
      </c>
      <c r="H79" s="120">
        <f t="shared" si="4"/>
        <v>20</v>
      </c>
    </row>
    <row r="80" spans="1:8" ht="42.75" customHeight="1">
      <c r="A80" s="56" t="s">
        <v>160</v>
      </c>
      <c r="B80" s="44" t="s">
        <v>203</v>
      </c>
      <c r="C80" s="44" t="s">
        <v>133</v>
      </c>
      <c r="D80" s="44" t="s">
        <v>90</v>
      </c>
      <c r="E80" s="44"/>
      <c r="F80" s="44"/>
      <c r="G80" s="117">
        <f t="shared" si="4"/>
        <v>20</v>
      </c>
      <c r="H80" s="117">
        <f t="shared" si="4"/>
        <v>20</v>
      </c>
    </row>
    <row r="81" spans="1:8" ht="32.25" customHeight="1">
      <c r="A81" s="74" t="s">
        <v>107</v>
      </c>
      <c r="B81" s="44" t="s">
        <v>203</v>
      </c>
      <c r="C81" s="49" t="s">
        <v>133</v>
      </c>
      <c r="D81" s="49" t="s">
        <v>90</v>
      </c>
      <c r="E81" s="49" t="s">
        <v>108</v>
      </c>
      <c r="F81" s="9"/>
      <c r="G81" s="118">
        <f t="shared" si="4"/>
        <v>20</v>
      </c>
      <c r="H81" s="118">
        <f t="shared" si="4"/>
        <v>20</v>
      </c>
    </row>
    <row r="82" spans="1:8" ht="49.5" customHeight="1">
      <c r="A82" s="74" t="s">
        <v>161</v>
      </c>
      <c r="B82" s="44" t="s">
        <v>203</v>
      </c>
      <c r="C82" s="49" t="s">
        <v>133</v>
      </c>
      <c r="D82" s="49" t="s">
        <v>90</v>
      </c>
      <c r="E82" s="49" t="s">
        <v>162</v>
      </c>
      <c r="F82" s="9"/>
      <c r="G82" s="118">
        <f t="shared" si="4"/>
        <v>20</v>
      </c>
      <c r="H82" s="118">
        <f t="shared" si="4"/>
        <v>20</v>
      </c>
    </row>
    <row r="83" spans="1:8" ht="35.25" customHeight="1">
      <c r="A83" s="41" t="s">
        <v>87</v>
      </c>
      <c r="B83" s="44" t="s">
        <v>203</v>
      </c>
      <c r="C83" s="9" t="s">
        <v>133</v>
      </c>
      <c r="D83" s="9" t="s">
        <v>90</v>
      </c>
      <c r="E83" s="49" t="s">
        <v>162</v>
      </c>
      <c r="F83" s="9" t="s">
        <v>88</v>
      </c>
      <c r="G83" s="118">
        <v>20</v>
      </c>
      <c r="H83" s="118">
        <v>20</v>
      </c>
    </row>
    <row r="84" spans="1:8" ht="48.75" customHeight="1">
      <c r="A84" s="124" t="s">
        <v>221</v>
      </c>
      <c r="B84" s="113">
        <v>941</v>
      </c>
      <c r="C84" s="125">
        <v>14</v>
      </c>
      <c r="D84" s="125"/>
      <c r="E84" s="125"/>
      <c r="F84" s="125"/>
      <c r="G84" s="126">
        <f>G85+G87</f>
        <v>2539.9</v>
      </c>
      <c r="H84" s="126">
        <f>H85+H87</f>
        <v>2482.5</v>
      </c>
    </row>
    <row r="85" spans="1:8" ht="35.25" customHeight="1">
      <c r="A85" s="48" t="s">
        <v>138</v>
      </c>
      <c r="B85" s="111">
        <v>941</v>
      </c>
      <c r="C85" s="127">
        <v>14</v>
      </c>
      <c r="D85" s="128" t="s">
        <v>82</v>
      </c>
      <c r="E85" s="50" t="s">
        <v>106</v>
      </c>
      <c r="F85" s="9"/>
      <c r="G85" s="118">
        <f>G86</f>
        <v>2539.9</v>
      </c>
      <c r="H85" s="118">
        <f>H86</f>
        <v>2482.5</v>
      </c>
    </row>
    <row r="86" spans="1:8" ht="31.5" customHeight="1">
      <c r="A86" s="41" t="s">
        <v>97</v>
      </c>
      <c r="B86" s="111">
        <v>941</v>
      </c>
      <c r="C86" s="127">
        <v>14</v>
      </c>
      <c r="D86" s="128" t="s">
        <v>82</v>
      </c>
      <c r="E86" s="108" t="s">
        <v>216</v>
      </c>
      <c r="F86" s="108" t="s">
        <v>98</v>
      </c>
      <c r="G86" s="119">
        <v>2539.9</v>
      </c>
      <c r="H86" s="119">
        <v>2482.5</v>
      </c>
    </row>
    <row r="87" spans="1:8" ht="33" customHeight="1" hidden="1">
      <c r="A87" s="48" t="s">
        <v>226</v>
      </c>
      <c r="B87" s="111">
        <v>941</v>
      </c>
      <c r="C87" s="127">
        <v>14</v>
      </c>
      <c r="D87" s="128" t="s">
        <v>82</v>
      </c>
      <c r="E87" s="49" t="s">
        <v>224</v>
      </c>
      <c r="F87" s="108"/>
      <c r="G87" s="119">
        <f>G88</f>
        <v>0</v>
      </c>
      <c r="H87" s="119">
        <f>H88</f>
        <v>0</v>
      </c>
    </row>
    <row r="88" spans="1:8" ht="26.25" customHeight="1" hidden="1">
      <c r="A88" s="41" t="s">
        <v>97</v>
      </c>
      <c r="B88" s="111">
        <v>941</v>
      </c>
      <c r="C88" s="127">
        <v>14</v>
      </c>
      <c r="D88" s="128" t="s">
        <v>82</v>
      </c>
      <c r="E88" s="49" t="s">
        <v>224</v>
      </c>
      <c r="F88" s="108" t="s">
        <v>98</v>
      </c>
      <c r="G88" s="119"/>
      <c r="H88" s="119"/>
    </row>
    <row r="89" spans="1:8" ht="7.5" customHeight="1" hidden="1">
      <c r="A89" s="35"/>
      <c r="B89" s="129"/>
      <c r="C89" s="129"/>
      <c r="D89" s="129"/>
      <c r="E89" s="36"/>
      <c r="F89" s="36"/>
      <c r="G89" s="37"/>
      <c r="H89" s="37"/>
    </row>
    <row r="90" spans="1:8" ht="36" customHeight="1" hidden="1">
      <c r="A90" s="38" t="s">
        <v>181</v>
      </c>
      <c r="B90" s="39" t="s">
        <v>182</v>
      </c>
      <c r="C90" s="39"/>
      <c r="D90" s="39"/>
      <c r="E90" s="39"/>
      <c r="F90" s="39"/>
      <c r="G90" s="116">
        <f>G91+G127+G133+G144+G160+G192+G213+G218+G202</f>
        <v>0</v>
      </c>
      <c r="H90" s="116">
        <f>H91+H127+H133+H144+H160+H192+H213+H218+H202</f>
        <v>0</v>
      </c>
    </row>
    <row r="91" spans="1:8" ht="21.75" customHeight="1" hidden="1">
      <c r="A91" s="38" t="s">
        <v>9</v>
      </c>
      <c r="B91" s="39" t="s">
        <v>182</v>
      </c>
      <c r="C91" s="39" t="s">
        <v>80</v>
      </c>
      <c r="D91" s="39"/>
      <c r="E91" s="39"/>
      <c r="F91" s="39"/>
      <c r="G91" s="116">
        <f>G93+G97+G103+G107+G112</f>
        <v>0</v>
      </c>
      <c r="H91" s="116">
        <f>H93+H97+H103+H107+H112</f>
        <v>0</v>
      </c>
    </row>
    <row r="92" spans="1:8" ht="7.5" customHeight="1" hidden="1">
      <c r="A92" s="38"/>
      <c r="B92" s="39"/>
      <c r="C92" s="39"/>
      <c r="D92" s="39"/>
      <c r="E92" s="39"/>
      <c r="F92" s="39"/>
      <c r="G92" s="40"/>
      <c r="H92" s="40"/>
    </row>
    <row r="93" spans="1:8" ht="18.75" customHeight="1" hidden="1">
      <c r="A93" s="43" t="s">
        <v>183</v>
      </c>
      <c r="B93" s="44" t="s">
        <v>182</v>
      </c>
      <c r="C93" s="44" t="s">
        <v>80</v>
      </c>
      <c r="D93" s="44" t="s">
        <v>115</v>
      </c>
      <c r="E93" s="44"/>
      <c r="F93" s="44"/>
      <c r="G93" s="45">
        <f>G94</f>
        <v>0</v>
      </c>
      <c r="H93" s="45">
        <f>H94</f>
        <v>0</v>
      </c>
    </row>
    <row r="94" spans="1:8" ht="27.75" customHeight="1" hidden="1">
      <c r="A94" s="41" t="s">
        <v>83</v>
      </c>
      <c r="B94" s="44" t="s">
        <v>182</v>
      </c>
      <c r="C94" s="9" t="s">
        <v>80</v>
      </c>
      <c r="D94" s="9" t="s">
        <v>115</v>
      </c>
      <c r="E94" s="9" t="s">
        <v>84</v>
      </c>
      <c r="F94" s="5"/>
      <c r="G94" s="42">
        <f>G95</f>
        <v>0</v>
      </c>
      <c r="H94" s="42">
        <f>H95</f>
        <v>0</v>
      </c>
    </row>
    <row r="95" spans="1:8" ht="19.5" customHeight="1" hidden="1">
      <c r="A95" s="41" t="s">
        <v>85</v>
      </c>
      <c r="B95" s="44" t="s">
        <v>182</v>
      </c>
      <c r="C95" s="9" t="s">
        <v>80</v>
      </c>
      <c r="D95" s="9" t="s">
        <v>115</v>
      </c>
      <c r="E95" s="9" t="s">
        <v>84</v>
      </c>
      <c r="F95" s="9" t="s">
        <v>86</v>
      </c>
      <c r="G95" s="42">
        <v>0</v>
      </c>
      <c r="H95" s="42">
        <v>0</v>
      </c>
    </row>
    <row r="96" spans="1:8" ht="3" customHeight="1" hidden="1">
      <c r="A96" s="41"/>
      <c r="B96" s="9"/>
      <c r="C96" s="9"/>
      <c r="D96" s="9"/>
      <c r="E96" s="9"/>
      <c r="F96" s="9"/>
      <c r="G96" s="42"/>
      <c r="H96" s="42"/>
    </row>
    <row r="97" spans="1:8" ht="55.5" customHeight="1" hidden="1">
      <c r="A97" s="43" t="s">
        <v>89</v>
      </c>
      <c r="B97" s="44" t="s">
        <v>182</v>
      </c>
      <c r="C97" s="44" t="s">
        <v>80</v>
      </c>
      <c r="D97" s="44" t="s">
        <v>90</v>
      </c>
      <c r="E97" s="44"/>
      <c r="F97" s="44"/>
      <c r="G97" s="117">
        <f>G98+G101</f>
        <v>0</v>
      </c>
      <c r="H97" s="117">
        <f>H98+H101</f>
        <v>0</v>
      </c>
    </row>
    <row r="98" spans="1:8" ht="38.25" customHeight="1" hidden="1">
      <c r="A98" s="41" t="s">
        <v>83</v>
      </c>
      <c r="B98" s="44" t="s">
        <v>182</v>
      </c>
      <c r="C98" s="9" t="s">
        <v>80</v>
      </c>
      <c r="D98" s="9" t="s">
        <v>90</v>
      </c>
      <c r="E98" s="9" t="s">
        <v>84</v>
      </c>
      <c r="F98" s="9"/>
      <c r="G98" s="118">
        <f>G99+G100</f>
        <v>0</v>
      </c>
      <c r="H98" s="118">
        <f>H99+H100</f>
        <v>0</v>
      </c>
    </row>
    <row r="99" spans="1:8" ht="51" customHeight="1" hidden="1">
      <c r="A99" s="41" t="s">
        <v>85</v>
      </c>
      <c r="B99" s="44" t="s">
        <v>182</v>
      </c>
      <c r="C99" s="9" t="s">
        <v>80</v>
      </c>
      <c r="D99" s="9" t="s">
        <v>90</v>
      </c>
      <c r="E99" s="9" t="s">
        <v>84</v>
      </c>
      <c r="F99" s="9" t="s">
        <v>86</v>
      </c>
      <c r="G99" s="118"/>
      <c r="H99" s="118"/>
    </row>
    <row r="100" spans="1:8" ht="27" customHeight="1" hidden="1">
      <c r="A100" s="41" t="s">
        <v>87</v>
      </c>
      <c r="B100" s="44" t="s">
        <v>182</v>
      </c>
      <c r="C100" s="9" t="s">
        <v>80</v>
      </c>
      <c r="D100" s="9" t="s">
        <v>90</v>
      </c>
      <c r="E100" s="9" t="s">
        <v>84</v>
      </c>
      <c r="F100" s="9" t="s">
        <v>88</v>
      </c>
      <c r="G100" s="118"/>
      <c r="H100" s="118"/>
    </row>
    <row r="101" spans="1:8" ht="39" customHeight="1" hidden="1">
      <c r="A101" s="41" t="s">
        <v>91</v>
      </c>
      <c r="B101" s="44" t="s">
        <v>182</v>
      </c>
      <c r="C101" s="9" t="s">
        <v>80</v>
      </c>
      <c r="D101" s="9" t="s">
        <v>90</v>
      </c>
      <c r="E101" s="9" t="s">
        <v>92</v>
      </c>
      <c r="F101" s="9"/>
      <c r="G101" s="118">
        <f>G102</f>
        <v>0</v>
      </c>
      <c r="H101" s="118">
        <f>H102</f>
        <v>0</v>
      </c>
    </row>
    <row r="102" spans="1:8" ht="22.5" customHeight="1" hidden="1">
      <c r="A102" s="41" t="s">
        <v>93</v>
      </c>
      <c r="B102" s="44" t="s">
        <v>182</v>
      </c>
      <c r="C102" s="9" t="s">
        <v>80</v>
      </c>
      <c r="D102" s="9" t="s">
        <v>90</v>
      </c>
      <c r="E102" s="9" t="s">
        <v>92</v>
      </c>
      <c r="F102" s="9" t="s">
        <v>94</v>
      </c>
      <c r="G102" s="118"/>
      <c r="H102" s="118"/>
    </row>
    <row r="103" spans="1:8" ht="41.25" customHeight="1" hidden="1">
      <c r="A103" s="43" t="s">
        <v>95</v>
      </c>
      <c r="B103" s="44" t="s">
        <v>182</v>
      </c>
      <c r="C103" s="44" t="s">
        <v>80</v>
      </c>
      <c r="D103" s="44" t="s">
        <v>96</v>
      </c>
      <c r="E103" s="44"/>
      <c r="F103" s="44"/>
      <c r="G103" s="117">
        <f>G104</f>
        <v>0</v>
      </c>
      <c r="H103" s="117">
        <f>H104</f>
        <v>0</v>
      </c>
    </row>
    <row r="104" spans="1:8" ht="39" customHeight="1" hidden="1">
      <c r="A104" s="41" t="s">
        <v>83</v>
      </c>
      <c r="B104" s="44" t="s">
        <v>182</v>
      </c>
      <c r="C104" s="9" t="s">
        <v>80</v>
      </c>
      <c r="D104" s="9" t="s">
        <v>96</v>
      </c>
      <c r="E104" s="9" t="s">
        <v>84</v>
      </c>
      <c r="F104" s="9"/>
      <c r="G104" s="118">
        <f>G105</f>
        <v>0</v>
      </c>
      <c r="H104" s="118">
        <f>H105</f>
        <v>0</v>
      </c>
    </row>
    <row r="105" spans="1:8" ht="14.25" customHeight="1" hidden="1">
      <c r="A105" s="41" t="s">
        <v>97</v>
      </c>
      <c r="B105" s="44" t="s">
        <v>182</v>
      </c>
      <c r="C105" s="9" t="s">
        <v>80</v>
      </c>
      <c r="D105" s="9" t="s">
        <v>96</v>
      </c>
      <c r="E105" s="9" t="s">
        <v>84</v>
      </c>
      <c r="F105" s="9" t="s">
        <v>98</v>
      </c>
      <c r="G105" s="118"/>
      <c r="H105" s="118"/>
    </row>
    <row r="106" spans="1:8" ht="3" customHeight="1" hidden="1">
      <c r="A106" s="41"/>
      <c r="B106" s="44" t="s">
        <v>182</v>
      </c>
      <c r="C106" s="9"/>
      <c r="D106" s="9"/>
      <c r="E106" s="9"/>
      <c r="F106" s="9"/>
      <c r="G106" s="118"/>
      <c r="H106" s="118"/>
    </row>
    <row r="107" spans="1:8" ht="18.75" customHeight="1" hidden="1">
      <c r="A107" s="43" t="s">
        <v>99</v>
      </c>
      <c r="B107" s="44" t="s">
        <v>182</v>
      </c>
      <c r="C107" s="44" t="s">
        <v>80</v>
      </c>
      <c r="D107" s="44" t="s">
        <v>100</v>
      </c>
      <c r="E107" s="44"/>
      <c r="F107" s="44"/>
      <c r="G107" s="117">
        <f>G108</f>
        <v>0</v>
      </c>
      <c r="H107" s="117">
        <f>H108</f>
        <v>0</v>
      </c>
    </row>
    <row r="108" spans="1:8" ht="39" customHeight="1" hidden="1">
      <c r="A108" s="41" t="s">
        <v>91</v>
      </c>
      <c r="B108" s="44" t="s">
        <v>182</v>
      </c>
      <c r="C108" s="9" t="s">
        <v>80</v>
      </c>
      <c r="D108" s="9" t="s">
        <v>100</v>
      </c>
      <c r="E108" s="9" t="s">
        <v>92</v>
      </c>
      <c r="F108" s="9"/>
      <c r="G108" s="118">
        <f>G109</f>
        <v>0</v>
      </c>
      <c r="H108" s="118">
        <f>H109</f>
        <v>0</v>
      </c>
    </row>
    <row r="109" spans="1:8" ht="25.5" customHeight="1" hidden="1">
      <c r="A109" s="41" t="s">
        <v>87</v>
      </c>
      <c r="B109" s="44" t="s">
        <v>182</v>
      </c>
      <c r="C109" s="9" t="s">
        <v>80</v>
      </c>
      <c r="D109" s="9" t="s">
        <v>100</v>
      </c>
      <c r="E109" s="9" t="s">
        <v>92</v>
      </c>
      <c r="F109" s="9" t="s">
        <v>88</v>
      </c>
      <c r="G109" s="118"/>
      <c r="H109" s="118"/>
    </row>
    <row r="110" spans="1:8" ht="3" customHeight="1" hidden="1">
      <c r="A110" s="41"/>
      <c r="B110" s="44" t="s">
        <v>182</v>
      </c>
      <c r="C110" s="9"/>
      <c r="D110" s="9"/>
      <c r="E110" s="9"/>
      <c r="F110" s="9"/>
      <c r="G110" s="118"/>
      <c r="H110" s="118"/>
    </row>
    <row r="111" spans="1:8" ht="3" customHeight="1" hidden="1">
      <c r="A111" s="47"/>
      <c r="B111" s="44" t="s">
        <v>182</v>
      </c>
      <c r="C111" s="9"/>
      <c r="D111" s="9"/>
      <c r="E111" s="9"/>
      <c r="F111" s="9"/>
      <c r="G111" s="118"/>
      <c r="H111" s="118"/>
    </row>
    <row r="112" spans="1:8" ht="15.75" customHeight="1" hidden="1">
      <c r="A112" s="43" t="s">
        <v>103</v>
      </c>
      <c r="B112" s="44" t="s">
        <v>182</v>
      </c>
      <c r="C112" s="44" t="s">
        <v>80</v>
      </c>
      <c r="D112" s="44" t="s">
        <v>104</v>
      </c>
      <c r="E112" s="44"/>
      <c r="F112" s="44"/>
      <c r="G112" s="117">
        <f>G113+G117+G123+G120</f>
        <v>0</v>
      </c>
      <c r="H112" s="117">
        <f>H113+H117+H123+H120</f>
        <v>0</v>
      </c>
    </row>
    <row r="113" spans="1:8" ht="42.75" customHeight="1" hidden="1">
      <c r="A113" s="48" t="s">
        <v>138</v>
      </c>
      <c r="B113" s="44" t="s">
        <v>182</v>
      </c>
      <c r="C113" s="49" t="s">
        <v>80</v>
      </c>
      <c r="D113" s="49" t="s">
        <v>104</v>
      </c>
      <c r="E113" s="50" t="s">
        <v>106</v>
      </c>
      <c r="F113" s="9"/>
      <c r="G113" s="118">
        <f>G115+G114+G116</f>
        <v>0</v>
      </c>
      <c r="H113" s="118">
        <f>H115+H114+H116</f>
        <v>0</v>
      </c>
    </row>
    <row r="114" spans="1:8" ht="51" customHeight="1" hidden="1">
      <c r="A114" s="41" t="s">
        <v>85</v>
      </c>
      <c r="B114" s="44" t="s">
        <v>182</v>
      </c>
      <c r="C114" s="9" t="s">
        <v>80</v>
      </c>
      <c r="D114" s="9" t="s">
        <v>104</v>
      </c>
      <c r="E114" s="108" t="s">
        <v>216</v>
      </c>
      <c r="F114" s="9" t="s">
        <v>86</v>
      </c>
      <c r="G114" s="118"/>
      <c r="H114" s="118"/>
    </row>
    <row r="115" spans="1:8" s="17" customFormat="1" ht="24.75" customHeight="1" hidden="1">
      <c r="A115" s="41" t="s">
        <v>87</v>
      </c>
      <c r="B115" s="44" t="s">
        <v>182</v>
      </c>
      <c r="C115" s="9" t="s">
        <v>80</v>
      </c>
      <c r="D115" s="9" t="s">
        <v>104</v>
      </c>
      <c r="E115" s="108" t="s">
        <v>216</v>
      </c>
      <c r="F115" s="9" t="s">
        <v>88</v>
      </c>
      <c r="G115" s="119"/>
      <c r="H115" s="119"/>
    </row>
    <row r="116" spans="1:8" ht="15.75" customHeight="1" hidden="1">
      <c r="A116" s="41" t="s">
        <v>93</v>
      </c>
      <c r="B116" s="44" t="s">
        <v>182</v>
      </c>
      <c r="C116" s="9" t="s">
        <v>80</v>
      </c>
      <c r="D116" s="9" t="s">
        <v>104</v>
      </c>
      <c r="E116" s="108" t="s">
        <v>216</v>
      </c>
      <c r="F116" s="46">
        <v>800</v>
      </c>
      <c r="G116" s="118"/>
      <c r="H116" s="118"/>
    </row>
    <row r="117" spans="1:8" ht="33.75" customHeight="1" hidden="1">
      <c r="A117" s="48" t="s">
        <v>107</v>
      </c>
      <c r="B117" s="44" t="s">
        <v>182</v>
      </c>
      <c r="C117" s="49" t="s">
        <v>80</v>
      </c>
      <c r="D117" s="49" t="s">
        <v>104</v>
      </c>
      <c r="E117" s="50" t="s">
        <v>108</v>
      </c>
      <c r="F117" s="9"/>
      <c r="G117" s="118">
        <f>G118</f>
        <v>0</v>
      </c>
      <c r="H117" s="118">
        <f>H118</f>
        <v>0</v>
      </c>
    </row>
    <row r="118" spans="1:8" ht="42.75" customHeight="1" hidden="1">
      <c r="A118" s="48" t="s">
        <v>109</v>
      </c>
      <c r="B118" s="44" t="s">
        <v>182</v>
      </c>
      <c r="C118" s="49" t="s">
        <v>80</v>
      </c>
      <c r="D118" s="49" t="s">
        <v>104</v>
      </c>
      <c r="E118" s="50" t="s">
        <v>110</v>
      </c>
      <c r="F118" s="9"/>
      <c r="G118" s="118">
        <f>G119</f>
        <v>0</v>
      </c>
      <c r="H118" s="118">
        <f>H119</f>
        <v>0</v>
      </c>
    </row>
    <row r="119" spans="1:8" s="17" customFormat="1" ht="24.75" customHeight="1" hidden="1">
      <c r="A119" s="41" t="s">
        <v>111</v>
      </c>
      <c r="B119" s="44" t="s">
        <v>182</v>
      </c>
      <c r="C119" s="9" t="s">
        <v>80</v>
      </c>
      <c r="D119" s="9" t="s">
        <v>104</v>
      </c>
      <c r="E119" s="50" t="s">
        <v>110</v>
      </c>
      <c r="F119" s="9" t="s">
        <v>112</v>
      </c>
      <c r="G119" s="119"/>
      <c r="H119" s="119"/>
    </row>
    <row r="120" spans="1:8" ht="42.75" customHeight="1" hidden="1">
      <c r="A120" s="48" t="s">
        <v>184</v>
      </c>
      <c r="B120" s="44" t="s">
        <v>182</v>
      </c>
      <c r="C120" s="49" t="s">
        <v>80</v>
      </c>
      <c r="D120" s="49" t="s">
        <v>104</v>
      </c>
      <c r="E120" s="50" t="s">
        <v>114</v>
      </c>
      <c r="F120" s="9"/>
      <c r="G120" s="118">
        <f>G121</f>
        <v>0</v>
      </c>
      <c r="H120" s="118">
        <f>H121</f>
        <v>0</v>
      </c>
    </row>
    <row r="121" spans="1:8" ht="42.75" customHeight="1" hidden="1">
      <c r="A121" s="48" t="s">
        <v>184</v>
      </c>
      <c r="B121" s="44" t="s">
        <v>182</v>
      </c>
      <c r="C121" s="49" t="s">
        <v>80</v>
      </c>
      <c r="D121" s="49" t="s">
        <v>104</v>
      </c>
      <c r="E121" s="50" t="s">
        <v>114</v>
      </c>
      <c r="F121" s="9"/>
      <c r="G121" s="118">
        <f>G122</f>
        <v>0</v>
      </c>
      <c r="H121" s="118">
        <f>H122</f>
        <v>0</v>
      </c>
    </row>
    <row r="122" spans="1:8" s="17" customFormat="1" ht="52.5" customHeight="1" hidden="1">
      <c r="A122" s="41" t="s">
        <v>85</v>
      </c>
      <c r="B122" s="44" t="s">
        <v>182</v>
      </c>
      <c r="C122" s="9" t="s">
        <v>80</v>
      </c>
      <c r="D122" s="9" t="s">
        <v>104</v>
      </c>
      <c r="E122" s="50" t="s">
        <v>114</v>
      </c>
      <c r="F122" s="9" t="s">
        <v>86</v>
      </c>
      <c r="G122" s="119">
        <v>0</v>
      </c>
      <c r="H122" s="119">
        <v>0</v>
      </c>
    </row>
    <row r="123" spans="1:8" ht="39.75" customHeight="1" hidden="1">
      <c r="A123" s="41" t="s">
        <v>91</v>
      </c>
      <c r="B123" s="44" t="s">
        <v>182</v>
      </c>
      <c r="C123" s="9" t="s">
        <v>80</v>
      </c>
      <c r="D123" s="9" t="s">
        <v>104</v>
      </c>
      <c r="E123" s="9" t="s">
        <v>92</v>
      </c>
      <c r="F123" s="9"/>
      <c r="G123" s="118">
        <f>G124+G125</f>
        <v>0</v>
      </c>
      <c r="H123" s="118">
        <f>H124+H125</f>
        <v>0</v>
      </c>
    </row>
    <row r="124" spans="1:8" ht="25.5" customHeight="1" hidden="1">
      <c r="A124" s="41" t="s">
        <v>87</v>
      </c>
      <c r="B124" s="44" t="s">
        <v>182</v>
      </c>
      <c r="C124" s="9" t="s">
        <v>80</v>
      </c>
      <c r="D124" s="9" t="s">
        <v>104</v>
      </c>
      <c r="E124" s="9" t="s">
        <v>92</v>
      </c>
      <c r="F124" s="9" t="s">
        <v>88</v>
      </c>
      <c r="G124" s="119"/>
      <c r="H124" s="119"/>
    </row>
    <row r="125" spans="1:8" ht="15.75" customHeight="1" hidden="1">
      <c r="A125" s="41" t="s">
        <v>93</v>
      </c>
      <c r="B125" s="44" t="s">
        <v>182</v>
      </c>
      <c r="C125" s="9" t="s">
        <v>80</v>
      </c>
      <c r="D125" s="9" t="s">
        <v>104</v>
      </c>
      <c r="E125" s="9" t="s">
        <v>92</v>
      </c>
      <c r="F125" s="9" t="s">
        <v>94</v>
      </c>
      <c r="G125" s="119"/>
      <c r="H125" s="119"/>
    </row>
    <row r="126" spans="1:8" ht="4.5" customHeight="1" hidden="1">
      <c r="A126" s="47"/>
      <c r="B126" s="44" t="s">
        <v>182</v>
      </c>
      <c r="C126" s="9"/>
      <c r="D126" s="9"/>
      <c r="E126" s="9"/>
      <c r="F126" s="46"/>
      <c r="G126" s="118"/>
      <c r="H126" s="118"/>
    </row>
    <row r="127" spans="1:8" ht="15" customHeight="1" hidden="1">
      <c r="A127" s="38"/>
      <c r="B127" s="95"/>
      <c r="C127" s="39"/>
      <c r="D127" s="53"/>
      <c r="E127" s="53"/>
      <c r="F127" s="53"/>
      <c r="G127" s="120"/>
      <c r="H127" s="120"/>
    </row>
    <row r="128" spans="1:8" ht="15.75" customHeight="1" hidden="1">
      <c r="A128" s="43"/>
      <c r="B128" s="44"/>
      <c r="C128" s="44"/>
      <c r="D128" s="44"/>
      <c r="E128" s="44"/>
      <c r="F128" s="44"/>
      <c r="G128" s="117"/>
      <c r="H128" s="117"/>
    </row>
    <row r="129" spans="1:8" ht="40.5" customHeight="1" hidden="1">
      <c r="A129" s="41"/>
      <c r="B129" s="44"/>
      <c r="C129" s="9"/>
      <c r="D129" s="9"/>
      <c r="E129" s="9"/>
      <c r="F129" s="9"/>
      <c r="G129" s="118"/>
      <c r="H129" s="118"/>
    </row>
    <row r="130" spans="1:8" ht="51.75" customHeight="1" hidden="1">
      <c r="A130" s="41"/>
      <c r="B130" s="44"/>
      <c r="C130" s="9"/>
      <c r="D130" s="9"/>
      <c r="E130" s="9"/>
      <c r="F130" s="9"/>
      <c r="G130" s="118"/>
      <c r="H130" s="118"/>
    </row>
    <row r="131" spans="1:8" ht="26.25" customHeight="1" hidden="1">
      <c r="A131" s="41"/>
      <c r="B131" s="44"/>
      <c r="C131" s="9"/>
      <c r="D131" s="9"/>
      <c r="E131" s="9"/>
      <c r="F131" s="9"/>
      <c r="G131" s="118"/>
      <c r="H131" s="118"/>
    </row>
    <row r="132" spans="1:8" ht="0.75" customHeight="1" hidden="1">
      <c r="A132" s="41"/>
      <c r="B132" s="44" t="s">
        <v>182</v>
      </c>
      <c r="C132" s="9"/>
      <c r="D132" s="9"/>
      <c r="E132" s="9"/>
      <c r="F132" s="9"/>
      <c r="G132" s="118"/>
      <c r="H132" s="118"/>
    </row>
    <row r="133" spans="1:8" ht="30.75" customHeight="1" hidden="1">
      <c r="A133" s="55" t="s">
        <v>27</v>
      </c>
      <c r="B133" s="95" t="s">
        <v>182</v>
      </c>
      <c r="C133" s="39" t="s">
        <v>82</v>
      </c>
      <c r="D133" s="39"/>
      <c r="E133" s="39"/>
      <c r="F133" s="39"/>
      <c r="G133" s="120">
        <f>G134+G139</f>
        <v>0</v>
      </c>
      <c r="H133" s="120">
        <f>H134+H139</f>
        <v>0</v>
      </c>
    </row>
    <row r="134" spans="1:8" ht="43.5" customHeight="1" hidden="1">
      <c r="A134" s="56" t="s">
        <v>117</v>
      </c>
      <c r="B134" s="44" t="s">
        <v>182</v>
      </c>
      <c r="C134" s="44" t="s">
        <v>82</v>
      </c>
      <c r="D134" s="44" t="s">
        <v>118</v>
      </c>
      <c r="E134" s="44"/>
      <c r="F134" s="44"/>
      <c r="G134" s="117">
        <f>G136</f>
        <v>0</v>
      </c>
      <c r="H134" s="117">
        <f>H136</f>
        <v>0</v>
      </c>
    </row>
    <row r="135" spans="1:8" ht="39" customHeight="1" hidden="1">
      <c r="A135" s="57" t="s">
        <v>124</v>
      </c>
      <c r="B135" s="44" t="s">
        <v>182</v>
      </c>
      <c r="C135" s="49" t="s">
        <v>82</v>
      </c>
      <c r="D135" s="49" t="s">
        <v>118</v>
      </c>
      <c r="E135" s="49" t="s">
        <v>119</v>
      </c>
      <c r="F135" s="5"/>
      <c r="G135" s="118">
        <f>G136</f>
        <v>0</v>
      </c>
      <c r="H135" s="118">
        <f>H136</f>
        <v>0</v>
      </c>
    </row>
    <row r="136" spans="1:8" ht="28.5" customHeight="1" hidden="1">
      <c r="A136" s="58" t="s">
        <v>120</v>
      </c>
      <c r="B136" s="44" t="s">
        <v>182</v>
      </c>
      <c r="C136" s="49" t="s">
        <v>82</v>
      </c>
      <c r="D136" s="49" t="s">
        <v>118</v>
      </c>
      <c r="E136" s="49" t="s">
        <v>121</v>
      </c>
      <c r="F136" s="5"/>
      <c r="G136" s="118">
        <f>G137</f>
        <v>0</v>
      </c>
      <c r="H136" s="118">
        <f>H137</f>
        <v>0</v>
      </c>
    </row>
    <row r="137" spans="1:8" ht="25.5" customHeight="1" hidden="1">
      <c r="A137" s="41" t="s">
        <v>87</v>
      </c>
      <c r="B137" s="44" t="s">
        <v>182</v>
      </c>
      <c r="C137" s="9" t="s">
        <v>82</v>
      </c>
      <c r="D137" s="9" t="s">
        <v>118</v>
      </c>
      <c r="E137" s="49" t="s">
        <v>121</v>
      </c>
      <c r="F137" s="5">
        <v>200</v>
      </c>
      <c r="G137" s="118"/>
      <c r="H137" s="118"/>
    </row>
    <row r="138" spans="1:8" ht="0.75" customHeight="1" hidden="1">
      <c r="A138" s="41"/>
      <c r="B138" s="44" t="s">
        <v>182</v>
      </c>
      <c r="C138" s="9"/>
      <c r="D138" s="9"/>
      <c r="E138" s="9"/>
      <c r="F138" s="9"/>
      <c r="G138" s="118"/>
      <c r="H138" s="118"/>
    </row>
    <row r="139" spans="1:8" ht="18" customHeight="1" hidden="1">
      <c r="A139" s="56" t="s">
        <v>122</v>
      </c>
      <c r="B139" s="44" t="s">
        <v>182</v>
      </c>
      <c r="C139" s="44" t="s">
        <v>82</v>
      </c>
      <c r="D139" s="44" t="s">
        <v>123</v>
      </c>
      <c r="E139" s="44"/>
      <c r="F139" s="44"/>
      <c r="G139" s="117">
        <f>G141</f>
        <v>0</v>
      </c>
      <c r="H139" s="117">
        <f>H141</f>
        <v>0</v>
      </c>
    </row>
    <row r="140" spans="1:8" ht="39" customHeight="1" hidden="1">
      <c r="A140" s="57" t="s">
        <v>124</v>
      </c>
      <c r="B140" s="44" t="s">
        <v>182</v>
      </c>
      <c r="C140" s="49" t="s">
        <v>82</v>
      </c>
      <c r="D140" s="49" t="s">
        <v>123</v>
      </c>
      <c r="E140" s="49" t="s">
        <v>119</v>
      </c>
      <c r="F140" s="5"/>
      <c r="G140" s="118">
        <f>G141</f>
        <v>0</v>
      </c>
      <c r="H140" s="118">
        <f>H141</f>
        <v>0</v>
      </c>
    </row>
    <row r="141" spans="1:8" ht="28.5" customHeight="1" hidden="1">
      <c r="A141" s="58" t="s">
        <v>213</v>
      </c>
      <c r="B141" s="44" t="s">
        <v>182</v>
      </c>
      <c r="C141" s="49" t="s">
        <v>82</v>
      </c>
      <c r="D141" s="49" t="s">
        <v>123</v>
      </c>
      <c r="E141" s="49" t="s">
        <v>125</v>
      </c>
      <c r="F141" s="5"/>
      <c r="G141" s="118">
        <f>G142</f>
        <v>0</v>
      </c>
      <c r="H141" s="118">
        <f>H142</f>
        <v>0</v>
      </c>
    </row>
    <row r="142" spans="1:8" ht="51" customHeight="1" hidden="1">
      <c r="A142" s="41" t="s">
        <v>85</v>
      </c>
      <c r="B142" s="44" t="s">
        <v>182</v>
      </c>
      <c r="C142" s="9" t="s">
        <v>82</v>
      </c>
      <c r="D142" s="9" t="s">
        <v>123</v>
      </c>
      <c r="E142" s="49" t="s">
        <v>125</v>
      </c>
      <c r="F142" s="5">
        <v>100</v>
      </c>
      <c r="G142" s="118"/>
      <c r="H142" s="118"/>
    </row>
    <row r="143" spans="1:8" ht="0.75" customHeight="1" hidden="1">
      <c r="A143" s="41"/>
      <c r="B143" s="44" t="s">
        <v>182</v>
      </c>
      <c r="C143" s="9"/>
      <c r="D143" s="9"/>
      <c r="E143" s="9"/>
      <c r="F143" s="9"/>
      <c r="G143" s="118"/>
      <c r="H143" s="118"/>
    </row>
    <row r="144" spans="1:8" ht="15.75" customHeight="1" hidden="1">
      <c r="A144" s="38" t="s">
        <v>33</v>
      </c>
      <c r="B144" s="95" t="s">
        <v>182</v>
      </c>
      <c r="C144" s="59" t="s">
        <v>90</v>
      </c>
      <c r="D144" s="59"/>
      <c r="E144" s="39"/>
      <c r="F144" s="39"/>
      <c r="G144" s="120">
        <f>G145+G150+G156</f>
        <v>0</v>
      </c>
      <c r="H144" s="120">
        <f>H145+H150+H156</f>
        <v>0</v>
      </c>
    </row>
    <row r="145" spans="1:8" ht="15.75" customHeight="1" hidden="1">
      <c r="A145" s="60" t="s">
        <v>35</v>
      </c>
      <c r="B145" s="44" t="s">
        <v>182</v>
      </c>
      <c r="C145" s="61" t="s">
        <v>90</v>
      </c>
      <c r="D145" s="61" t="s">
        <v>126</v>
      </c>
      <c r="E145" s="62"/>
      <c r="F145" s="62"/>
      <c r="G145" s="121">
        <f aca="true" t="shared" si="5" ref="G145:H147">G146</f>
        <v>0</v>
      </c>
      <c r="H145" s="121">
        <f t="shared" si="5"/>
        <v>0</v>
      </c>
    </row>
    <row r="146" spans="1:8" s="17" customFormat="1" ht="39" customHeight="1" hidden="1">
      <c r="A146" s="64" t="s">
        <v>211</v>
      </c>
      <c r="B146" s="44" t="s">
        <v>182</v>
      </c>
      <c r="C146" s="49" t="s">
        <v>90</v>
      </c>
      <c r="D146" s="49" t="s">
        <v>126</v>
      </c>
      <c r="E146" s="49" t="s">
        <v>128</v>
      </c>
      <c r="F146" s="9"/>
      <c r="G146" s="119">
        <f t="shared" si="5"/>
        <v>0</v>
      </c>
      <c r="H146" s="119">
        <f t="shared" si="5"/>
        <v>0</v>
      </c>
    </row>
    <row r="147" spans="1:8" s="17" customFormat="1" ht="21.75" customHeight="1" hidden="1">
      <c r="A147" s="64" t="s">
        <v>129</v>
      </c>
      <c r="B147" s="44" t="s">
        <v>182</v>
      </c>
      <c r="C147" s="49" t="s">
        <v>90</v>
      </c>
      <c r="D147" s="49" t="s">
        <v>126</v>
      </c>
      <c r="E147" s="49" t="s">
        <v>130</v>
      </c>
      <c r="F147" s="9"/>
      <c r="G147" s="119">
        <f t="shared" si="5"/>
        <v>0</v>
      </c>
      <c r="H147" s="119">
        <f t="shared" si="5"/>
        <v>0</v>
      </c>
    </row>
    <row r="148" spans="1:8" s="17" customFormat="1" ht="25.5" customHeight="1" hidden="1">
      <c r="A148" s="41" t="s">
        <v>97</v>
      </c>
      <c r="B148" s="44" t="s">
        <v>182</v>
      </c>
      <c r="C148" s="9" t="s">
        <v>90</v>
      </c>
      <c r="D148" s="9" t="s">
        <v>126</v>
      </c>
      <c r="E148" s="49" t="s">
        <v>130</v>
      </c>
      <c r="F148" s="108" t="s">
        <v>98</v>
      </c>
      <c r="G148" s="119"/>
      <c r="H148" s="119"/>
    </row>
    <row r="149" spans="1:8" s="17" customFormat="1" ht="3" customHeight="1" hidden="1">
      <c r="A149" s="47"/>
      <c r="B149" s="44" t="s">
        <v>182</v>
      </c>
      <c r="C149" s="65"/>
      <c r="D149" s="65"/>
      <c r="E149" s="9"/>
      <c r="F149" s="9"/>
      <c r="G149" s="119"/>
      <c r="H149" s="119"/>
    </row>
    <row r="150" spans="1:8" ht="15.75" customHeight="1" hidden="1">
      <c r="A150" s="60" t="s">
        <v>37</v>
      </c>
      <c r="B150" s="44" t="s">
        <v>182</v>
      </c>
      <c r="C150" s="61" t="s">
        <v>90</v>
      </c>
      <c r="D150" s="61" t="s">
        <v>118</v>
      </c>
      <c r="E150" s="62"/>
      <c r="F150" s="62"/>
      <c r="G150" s="121">
        <f>G151</f>
        <v>0</v>
      </c>
      <c r="H150" s="121">
        <f>H151</f>
        <v>0</v>
      </c>
    </row>
    <row r="151" spans="1:8" s="17" customFormat="1" ht="39" customHeight="1" hidden="1">
      <c r="A151" s="64" t="s">
        <v>127</v>
      </c>
      <c r="B151" s="44" t="s">
        <v>182</v>
      </c>
      <c r="C151" s="49" t="s">
        <v>90</v>
      </c>
      <c r="D151" s="49" t="s">
        <v>118</v>
      </c>
      <c r="E151" s="49" t="s">
        <v>128</v>
      </c>
      <c r="F151" s="9"/>
      <c r="G151" s="119">
        <f>G152</f>
        <v>0</v>
      </c>
      <c r="H151" s="119">
        <f>H152</f>
        <v>0</v>
      </c>
    </row>
    <row r="152" spans="1:8" s="17" customFormat="1" ht="39" customHeight="1" hidden="1">
      <c r="A152" s="64" t="s">
        <v>131</v>
      </c>
      <c r="B152" s="44" t="s">
        <v>182</v>
      </c>
      <c r="C152" s="49" t="s">
        <v>90</v>
      </c>
      <c r="D152" s="49" t="s">
        <v>118</v>
      </c>
      <c r="E152" s="49" t="s">
        <v>132</v>
      </c>
      <c r="F152" s="9"/>
      <c r="G152" s="119">
        <f>G154+G153+G155</f>
        <v>0</v>
      </c>
      <c r="H152" s="119">
        <f>H154+H153+H155</f>
        <v>0</v>
      </c>
    </row>
    <row r="153" spans="1:8" ht="51" customHeight="1" hidden="1">
      <c r="A153" s="41" t="s">
        <v>85</v>
      </c>
      <c r="B153" s="44" t="s">
        <v>182</v>
      </c>
      <c r="C153" s="9" t="s">
        <v>90</v>
      </c>
      <c r="D153" s="9" t="s">
        <v>118</v>
      </c>
      <c r="E153" s="49" t="s">
        <v>132</v>
      </c>
      <c r="F153" s="5">
        <v>100</v>
      </c>
      <c r="G153" s="118">
        <v>0</v>
      </c>
      <c r="H153" s="118">
        <v>0</v>
      </c>
    </row>
    <row r="154" spans="1:8" s="17" customFormat="1" ht="26.25" customHeight="1" hidden="1">
      <c r="A154" s="41" t="s">
        <v>87</v>
      </c>
      <c r="B154" s="44" t="s">
        <v>182</v>
      </c>
      <c r="C154" s="9" t="s">
        <v>90</v>
      </c>
      <c r="D154" s="9" t="s">
        <v>118</v>
      </c>
      <c r="E154" s="49" t="s">
        <v>132</v>
      </c>
      <c r="F154" s="9" t="s">
        <v>88</v>
      </c>
      <c r="G154" s="119"/>
      <c r="H154" s="119"/>
    </row>
    <row r="155" spans="1:8" s="17" customFormat="1" ht="26.25" customHeight="1" hidden="1">
      <c r="A155" s="41" t="s">
        <v>97</v>
      </c>
      <c r="B155" s="44" t="s">
        <v>182</v>
      </c>
      <c r="C155" s="9" t="s">
        <v>90</v>
      </c>
      <c r="D155" s="9" t="s">
        <v>118</v>
      </c>
      <c r="E155" s="49" t="s">
        <v>132</v>
      </c>
      <c r="F155" s="108" t="s">
        <v>98</v>
      </c>
      <c r="G155" s="119"/>
      <c r="H155" s="119"/>
    </row>
    <row r="156" spans="1:8" ht="28.5" customHeight="1" hidden="1">
      <c r="A156" s="60" t="s">
        <v>39</v>
      </c>
      <c r="B156" s="44" t="s">
        <v>182</v>
      </c>
      <c r="C156" s="61" t="s">
        <v>90</v>
      </c>
      <c r="D156" s="61" t="s">
        <v>133</v>
      </c>
      <c r="E156" s="62"/>
      <c r="F156" s="62"/>
      <c r="G156" s="121">
        <f>G157</f>
        <v>0</v>
      </c>
      <c r="H156" s="121">
        <f>H157</f>
        <v>0</v>
      </c>
    </row>
    <row r="157" spans="1:8" ht="45.75" customHeight="1" hidden="1">
      <c r="A157" s="48" t="s">
        <v>138</v>
      </c>
      <c r="B157" s="44" t="s">
        <v>182</v>
      </c>
      <c r="C157" s="49" t="s">
        <v>90</v>
      </c>
      <c r="D157" s="49" t="s">
        <v>133</v>
      </c>
      <c r="E157" s="50" t="s">
        <v>106</v>
      </c>
      <c r="F157" s="9"/>
      <c r="G157" s="118">
        <f>G158</f>
        <v>0</v>
      </c>
      <c r="H157" s="118">
        <f>H158</f>
        <v>0</v>
      </c>
    </row>
    <row r="158" spans="1:8" s="17" customFormat="1" ht="30.75" customHeight="1" hidden="1">
      <c r="A158" s="41" t="s">
        <v>87</v>
      </c>
      <c r="B158" s="44" t="s">
        <v>182</v>
      </c>
      <c r="C158" s="9" t="s">
        <v>90</v>
      </c>
      <c r="D158" s="9" t="s">
        <v>133</v>
      </c>
      <c r="E158" s="108" t="s">
        <v>216</v>
      </c>
      <c r="F158" s="9" t="s">
        <v>88</v>
      </c>
      <c r="G158" s="119"/>
      <c r="H158" s="119"/>
    </row>
    <row r="159" spans="1:8" s="17" customFormat="1" ht="23.25" customHeight="1" hidden="1">
      <c r="A159" s="47"/>
      <c r="B159" s="44" t="s">
        <v>182</v>
      </c>
      <c r="C159" s="65"/>
      <c r="D159" s="65"/>
      <c r="E159" s="9"/>
      <c r="F159" s="9"/>
      <c r="G159" s="119"/>
      <c r="H159" s="119"/>
    </row>
    <row r="160" spans="1:8" ht="15.75" hidden="1">
      <c r="A160" s="38" t="s">
        <v>135</v>
      </c>
      <c r="B160" s="95" t="s">
        <v>182</v>
      </c>
      <c r="C160" s="39" t="s">
        <v>136</v>
      </c>
      <c r="D160" s="39"/>
      <c r="E160" s="39"/>
      <c r="F160" s="39"/>
      <c r="G160" s="120">
        <f>G161+G165+G174+G179</f>
        <v>0</v>
      </c>
      <c r="H160" s="120">
        <f>H161+H165+H174+H179</f>
        <v>0</v>
      </c>
    </row>
    <row r="161" spans="1:8" s="17" customFormat="1" ht="16.5" customHeight="1" hidden="1">
      <c r="A161" s="66" t="s">
        <v>137</v>
      </c>
      <c r="B161" s="44" t="s">
        <v>182</v>
      </c>
      <c r="C161" s="44" t="s">
        <v>136</v>
      </c>
      <c r="D161" s="44" t="s">
        <v>80</v>
      </c>
      <c r="E161" s="44"/>
      <c r="F161" s="44"/>
      <c r="G161" s="117">
        <f aca="true" t="shared" si="6" ref="G161:H163">G162</f>
        <v>0</v>
      </c>
      <c r="H161" s="117">
        <f t="shared" si="6"/>
        <v>0</v>
      </c>
    </row>
    <row r="162" spans="1:8" s="17" customFormat="1" ht="39" customHeight="1" hidden="1">
      <c r="A162" s="48" t="s">
        <v>138</v>
      </c>
      <c r="B162" s="44" t="s">
        <v>182</v>
      </c>
      <c r="C162" s="49" t="s">
        <v>136</v>
      </c>
      <c r="D162" s="49" t="s">
        <v>80</v>
      </c>
      <c r="E162" s="50" t="s">
        <v>106</v>
      </c>
      <c r="F162" s="46"/>
      <c r="G162" s="119">
        <f t="shared" si="6"/>
        <v>0</v>
      </c>
      <c r="H162" s="119">
        <f t="shared" si="6"/>
        <v>0</v>
      </c>
    </row>
    <row r="163" spans="1:8" s="17" customFormat="1" ht="39.75" customHeight="1" hidden="1">
      <c r="A163" s="48" t="s">
        <v>138</v>
      </c>
      <c r="B163" s="44" t="s">
        <v>182</v>
      </c>
      <c r="C163" s="49" t="s">
        <v>136</v>
      </c>
      <c r="D163" s="49" t="s">
        <v>80</v>
      </c>
      <c r="E163" s="50" t="s">
        <v>106</v>
      </c>
      <c r="F163" s="46"/>
      <c r="G163" s="119">
        <f t="shared" si="6"/>
        <v>0</v>
      </c>
      <c r="H163" s="119">
        <f t="shared" si="6"/>
        <v>0</v>
      </c>
    </row>
    <row r="164" spans="1:8" s="17" customFormat="1" ht="24.75" customHeight="1" hidden="1">
      <c r="A164" s="41" t="s">
        <v>87</v>
      </c>
      <c r="B164" s="44" t="s">
        <v>182</v>
      </c>
      <c r="C164" s="9" t="s">
        <v>136</v>
      </c>
      <c r="D164" s="9" t="s">
        <v>80</v>
      </c>
      <c r="E164" s="108" t="s">
        <v>216</v>
      </c>
      <c r="F164" s="9" t="s">
        <v>88</v>
      </c>
      <c r="G164" s="119"/>
      <c r="H164" s="119"/>
    </row>
    <row r="165" spans="1:8" s="17" customFormat="1" ht="16.5" customHeight="1" hidden="1">
      <c r="A165" s="66" t="s">
        <v>45</v>
      </c>
      <c r="B165" s="44" t="s">
        <v>182</v>
      </c>
      <c r="C165" s="44" t="s">
        <v>136</v>
      </c>
      <c r="D165" s="44" t="s">
        <v>115</v>
      </c>
      <c r="E165" s="44"/>
      <c r="F165" s="44"/>
      <c r="G165" s="117">
        <f>G167+G170</f>
        <v>0</v>
      </c>
      <c r="H165" s="117">
        <f>H167+H170</f>
        <v>0</v>
      </c>
    </row>
    <row r="166" spans="1:8" s="17" customFormat="1" ht="39" customHeight="1" hidden="1">
      <c r="A166" s="48" t="s">
        <v>138</v>
      </c>
      <c r="B166" s="44" t="s">
        <v>182</v>
      </c>
      <c r="C166" s="49" t="s">
        <v>136</v>
      </c>
      <c r="D166" s="49" t="s">
        <v>115</v>
      </c>
      <c r="E166" s="50" t="s">
        <v>106</v>
      </c>
      <c r="F166" s="46"/>
      <c r="G166" s="119">
        <f>G167</f>
        <v>0</v>
      </c>
      <c r="H166" s="119">
        <f>H167</f>
        <v>0</v>
      </c>
    </row>
    <row r="167" spans="1:8" s="17" customFormat="1" ht="39.75" customHeight="1" hidden="1">
      <c r="A167" s="48" t="s">
        <v>138</v>
      </c>
      <c r="B167" s="44" t="s">
        <v>182</v>
      </c>
      <c r="C167" s="49" t="s">
        <v>136</v>
      </c>
      <c r="D167" s="49" t="s">
        <v>115</v>
      </c>
      <c r="E167" s="108" t="s">
        <v>216</v>
      </c>
      <c r="F167" s="46"/>
      <c r="G167" s="119">
        <f>G169+G168</f>
        <v>0</v>
      </c>
      <c r="H167" s="119">
        <f>H169+H168</f>
        <v>0</v>
      </c>
    </row>
    <row r="168" spans="1:8" s="17" customFormat="1" ht="26.25" customHeight="1" hidden="1">
      <c r="A168" s="41" t="s">
        <v>87</v>
      </c>
      <c r="B168" s="44" t="s">
        <v>182</v>
      </c>
      <c r="C168" s="9" t="s">
        <v>136</v>
      </c>
      <c r="D168" s="9" t="s">
        <v>115</v>
      </c>
      <c r="E168" s="108" t="s">
        <v>216</v>
      </c>
      <c r="F168" s="46">
        <v>200</v>
      </c>
      <c r="G168" s="119"/>
      <c r="H168" s="119"/>
    </row>
    <row r="169" spans="1:8" ht="15.75" customHeight="1" hidden="1">
      <c r="A169" s="41" t="s">
        <v>93</v>
      </c>
      <c r="B169" s="44" t="s">
        <v>182</v>
      </c>
      <c r="C169" s="9" t="s">
        <v>136</v>
      </c>
      <c r="D169" s="9" t="s">
        <v>115</v>
      </c>
      <c r="E169" s="108" t="s">
        <v>216</v>
      </c>
      <c r="F169" s="9" t="s">
        <v>94</v>
      </c>
      <c r="G169" s="119"/>
      <c r="H169" s="119"/>
    </row>
    <row r="170" spans="1:8" s="17" customFormat="1" ht="39.75" customHeight="1" hidden="1">
      <c r="A170" s="48" t="s">
        <v>139</v>
      </c>
      <c r="B170" s="44" t="s">
        <v>182</v>
      </c>
      <c r="C170" s="49" t="s">
        <v>136</v>
      </c>
      <c r="D170" s="49" t="s">
        <v>115</v>
      </c>
      <c r="E170" s="50" t="s">
        <v>140</v>
      </c>
      <c r="F170" s="46"/>
      <c r="G170" s="119">
        <f>G171+G172</f>
        <v>0</v>
      </c>
      <c r="H170" s="119">
        <f>H171+H172</f>
        <v>0</v>
      </c>
    </row>
    <row r="171" spans="1:8" s="17" customFormat="1" ht="24.75" customHeight="1" hidden="1">
      <c r="A171" s="41" t="s">
        <v>87</v>
      </c>
      <c r="B171" s="44" t="s">
        <v>182</v>
      </c>
      <c r="C171" s="9" t="s">
        <v>136</v>
      </c>
      <c r="D171" s="9" t="s">
        <v>115</v>
      </c>
      <c r="E171" s="50" t="s">
        <v>140</v>
      </c>
      <c r="F171" s="9" t="s">
        <v>88</v>
      </c>
      <c r="G171" s="119"/>
      <c r="H171" s="119"/>
    </row>
    <row r="172" spans="1:8" ht="15.75" customHeight="1" hidden="1">
      <c r="A172" s="41" t="s">
        <v>93</v>
      </c>
      <c r="B172" s="44" t="s">
        <v>182</v>
      </c>
      <c r="C172" s="9" t="s">
        <v>136</v>
      </c>
      <c r="D172" s="9" t="s">
        <v>115</v>
      </c>
      <c r="E172" s="9" t="s">
        <v>140</v>
      </c>
      <c r="F172" s="9" t="s">
        <v>94</v>
      </c>
      <c r="G172" s="119"/>
      <c r="H172" s="119"/>
    </row>
    <row r="173" spans="1:8" s="17" customFormat="1" ht="3" customHeight="1">
      <c r="A173" s="41"/>
      <c r="B173" s="44" t="s">
        <v>182</v>
      </c>
      <c r="C173" s="9"/>
      <c r="D173" s="9"/>
      <c r="E173" s="9"/>
      <c r="F173" s="46"/>
      <c r="G173" s="119"/>
      <c r="H173" s="119"/>
    </row>
    <row r="174" spans="1:8" ht="17.25" customHeight="1" hidden="1">
      <c r="A174" s="67" t="s">
        <v>47</v>
      </c>
      <c r="B174" s="44" t="s">
        <v>182</v>
      </c>
      <c r="C174" s="44" t="s">
        <v>136</v>
      </c>
      <c r="D174" s="44" t="s">
        <v>82</v>
      </c>
      <c r="E174" s="44"/>
      <c r="F174" s="68"/>
      <c r="G174" s="117">
        <f aca="true" t="shared" si="7" ref="G174:H176">G175</f>
        <v>0</v>
      </c>
      <c r="H174" s="117">
        <f t="shared" si="7"/>
        <v>0</v>
      </c>
    </row>
    <row r="175" spans="1:8" ht="40.5" customHeight="1" hidden="1">
      <c r="A175" s="48" t="s">
        <v>138</v>
      </c>
      <c r="B175" s="44" t="s">
        <v>182</v>
      </c>
      <c r="C175" s="49" t="s">
        <v>136</v>
      </c>
      <c r="D175" s="49" t="s">
        <v>82</v>
      </c>
      <c r="E175" s="50" t="s">
        <v>106</v>
      </c>
      <c r="F175" s="9"/>
      <c r="G175" s="118">
        <f t="shared" si="7"/>
        <v>0</v>
      </c>
      <c r="H175" s="118">
        <f t="shared" si="7"/>
        <v>0</v>
      </c>
    </row>
    <row r="176" spans="1:8" ht="42.75" customHeight="1" hidden="1">
      <c r="A176" s="48" t="s">
        <v>138</v>
      </c>
      <c r="B176" s="44" t="s">
        <v>182</v>
      </c>
      <c r="C176" s="49" t="s">
        <v>136</v>
      </c>
      <c r="D176" s="49" t="s">
        <v>82</v>
      </c>
      <c r="E176" s="108" t="s">
        <v>216</v>
      </c>
      <c r="F176" s="9"/>
      <c r="G176" s="118">
        <f t="shared" si="7"/>
        <v>0</v>
      </c>
      <c r="H176" s="118">
        <f t="shared" si="7"/>
        <v>0</v>
      </c>
    </row>
    <row r="177" spans="1:8" s="17" customFormat="1" ht="24.75" customHeight="1" hidden="1">
      <c r="A177" s="41" t="s">
        <v>87</v>
      </c>
      <c r="B177" s="44" t="s">
        <v>182</v>
      </c>
      <c r="C177" s="9" t="s">
        <v>136</v>
      </c>
      <c r="D177" s="9" t="s">
        <v>82</v>
      </c>
      <c r="E177" s="108" t="s">
        <v>216</v>
      </c>
      <c r="F177" s="9" t="s">
        <v>88</v>
      </c>
      <c r="G177" s="119"/>
      <c r="H177" s="119"/>
    </row>
    <row r="178" spans="1:8" ht="3" customHeight="1" hidden="1">
      <c r="A178" s="41"/>
      <c r="B178" s="44" t="s">
        <v>182</v>
      </c>
      <c r="C178" s="9"/>
      <c r="D178" s="9"/>
      <c r="E178" s="9"/>
      <c r="F178" s="46"/>
      <c r="G178" s="118"/>
      <c r="H178" s="118"/>
    </row>
    <row r="179" spans="1:8" ht="30" customHeight="1" hidden="1">
      <c r="A179" s="69" t="s">
        <v>49</v>
      </c>
      <c r="B179" s="44" t="s">
        <v>182</v>
      </c>
      <c r="C179" s="44" t="s">
        <v>136</v>
      </c>
      <c r="D179" s="44" t="s">
        <v>136</v>
      </c>
      <c r="E179" s="44"/>
      <c r="F179" s="44"/>
      <c r="G179" s="118">
        <f>G180</f>
        <v>0</v>
      </c>
      <c r="H179" s="118">
        <f>H180</f>
        <v>0</v>
      </c>
    </row>
    <row r="180" spans="1:8" ht="50.25" customHeight="1" hidden="1">
      <c r="A180" s="48" t="s">
        <v>185</v>
      </c>
      <c r="B180" s="44" t="s">
        <v>182</v>
      </c>
      <c r="C180" s="49" t="s">
        <v>136</v>
      </c>
      <c r="D180" s="49" t="s">
        <v>136</v>
      </c>
      <c r="E180" s="50" t="s">
        <v>106</v>
      </c>
      <c r="F180" s="9"/>
      <c r="G180" s="118">
        <f>G181+G182+G183</f>
        <v>0</v>
      </c>
      <c r="H180" s="118">
        <f>H181+H182+H183</f>
        <v>0</v>
      </c>
    </row>
    <row r="181" spans="1:8" ht="26.25" customHeight="1" hidden="1">
      <c r="A181" s="41" t="s">
        <v>85</v>
      </c>
      <c r="B181" s="44" t="s">
        <v>182</v>
      </c>
      <c r="C181" s="9" t="s">
        <v>136</v>
      </c>
      <c r="D181" s="9" t="s">
        <v>136</v>
      </c>
      <c r="E181" s="49" t="s">
        <v>106</v>
      </c>
      <c r="F181" s="9" t="s">
        <v>86</v>
      </c>
      <c r="G181" s="118"/>
      <c r="H181" s="118"/>
    </row>
    <row r="182" spans="1:8" s="17" customFormat="1" ht="27.75" customHeight="1" hidden="1">
      <c r="A182" s="41" t="s">
        <v>87</v>
      </c>
      <c r="B182" s="44" t="s">
        <v>182</v>
      </c>
      <c r="C182" s="9" t="s">
        <v>136</v>
      </c>
      <c r="D182" s="9" t="s">
        <v>136</v>
      </c>
      <c r="E182" s="49" t="s">
        <v>106</v>
      </c>
      <c r="F182" s="9" t="s">
        <v>88</v>
      </c>
      <c r="G182" s="119"/>
      <c r="H182" s="119"/>
    </row>
    <row r="183" spans="1:8" ht="19.5" customHeight="1" hidden="1">
      <c r="A183" s="41" t="s">
        <v>93</v>
      </c>
      <c r="B183" s="44" t="s">
        <v>182</v>
      </c>
      <c r="C183" s="9" t="s">
        <v>136</v>
      </c>
      <c r="D183" s="9" t="s">
        <v>136</v>
      </c>
      <c r="E183" s="49" t="s">
        <v>106</v>
      </c>
      <c r="F183" s="9" t="s">
        <v>94</v>
      </c>
      <c r="G183" s="119">
        <v>0</v>
      </c>
      <c r="H183" s="119">
        <v>0</v>
      </c>
    </row>
    <row r="184" spans="1:8" s="70" customFormat="1" ht="13.5" customHeight="1" hidden="1">
      <c r="A184" s="47"/>
      <c r="B184" s="44" t="s">
        <v>182</v>
      </c>
      <c r="C184" s="9"/>
      <c r="D184" s="9"/>
      <c r="E184" s="9"/>
      <c r="F184" s="9"/>
      <c r="G184" s="118"/>
      <c r="H184" s="118"/>
    </row>
    <row r="185" spans="1:8" s="72" customFormat="1" ht="18.75" customHeight="1" hidden="1">
      <c r="A185" s="55" t="s">
        <v>51</v>
      </c>
      <c r="B185" s="95" t="s">
        <v>182</v>
      </c>
      <c r="C185" s="39" t="s">
        <v>100</v>
      </c>
      <c r="D185" s="39"/>
      <c r="E185" s="39"/>
      <c r="F185" s="71"/>
      <c r="G185" s="120">
        <f aca="true" t="shared" si="8" ref="G185:H187">G186</f>
        <v>0</v>
      </c>
      <c r="H185" s="120">
        <f t="shared" si="8"/>
        <v>0</v>
      </c>
    </row>
    <row r="186" spans="1:8" ht="15.75" customHeight="1" hidden="1">
      <c r="A186" s="43" t="s">
        <v>142</v>
      </c>
      <c r="B186" s="44" t="s">
        <v>182</v>
      </c>
      <c r="C186" s="44" t="s">
        <v>100</v>
      </c>
      <c r="D186" s="44" t="s">
        <v>100</v>
      </c>
      <c r="E186" s="44"/>
      <c r="F186" s="73"/>
      <c r="G186" s="117">
        <f t="shared" si="8"/>
        <v>0</v>
      </c>
      <c r="H186" s="117">
        <f t="shared" si="8"/>
        <v>0</v>
      </c>
    </row>
    <row r="187" spans="1:8" ht="31.5" customHeight="1" hidden="1">
      <c r="A187" s="74" t="s">
        <v>143</v>
      </c>
      <c r="B187" s="44" t="s">
        <v>182</v>
      </c>
      <c r="C187" s="49" t="s">
        <v>100</v>
      </c>
      <c r="D187" s="49" t="s">
        <v>100</v>
      </c>
      <c r="E187" s="49" t="s">
        <v>144</v>
      </c>
      <c r="F187" s="5"/>
      <c r="G187" s="118">
        <f t="shared" si="8"/>
        <v>0</v>
      </c>
      <c r="H187" s="118">
        <f t="shared" si="8"/>
        <v>0</v>
      </c>
    </row>
    <row r="188" spans="1:8" ht="27.75" customHeight="1" hidden="1">
      <c r="A188" s="74" t="s">
        <v>145</v>
      </c>
      <c r="B188" s="44" t="s">
        <v>182</v>
      </c>
      <c r="C188" s="49" t="s">
        <v>100</v>
      </c>
      <c r="D188" s="49" t="s">
        <v>100</v>
      </c>
      <c r="E188" s="49" t="s">
        <v>146</v>
      </c>
      <c r="F188" s="5"/>
      <c r="G188" s="118">
        <f>G189+G190</f>
        <v>0</v>
      </c>
      <c r="H188" s="118">
        <f>H189+H190</f>
        <v>0</v>
      </c>
    </row>
    <row r="189" spans="1:8" ht="51" customHeight="1" hidden="1">
      <c r="A189" s="41" t="s">
        <v>85</v>
      </c>
      <c r="B189" s="44" t="s">
        <v>182</v>
      </c>
      <c r="C189" s="9" t="s">
        <v>100</v>
      </c>
      <c r="D189" s="9" t="s">
        <v>100</v>
      </c>
      <c r="E189" s="49" t="s">
        <v>146</v>
      </c>
      <c r="F189" s="9" t="s">
        <v>86</v>
      </c>
      <c r="G189" s="118">
        <v>0</v>
      </c>
      <c r="H189" s="118">
        <v>0</v>
      </c>
    </row>
    <row r="190" spans="1:8" s="17" customFormat="1" ht="24.75" customHeight="1" hidden="1">
      <c r="A190" s="41" t="s">
        <v>87</v>
      </c>
      <c r="B190" s="44" t="s">
        <v>182</v>
      </c>
      <c r="C190" s="9" t="s">
        <v>100</v>
      </c>
      <c r="D190" s="9" t="s">
        <v>100</v>
      </c>
      <c r="E190" s="49" t="s">
        <v>144</v>
      </c>
      <c r="F190" s="9" t="s">
        <v>88</v>
      </c>
      <c r="G190" s="119">
        <v>0</v>
      </c>
      <c r="H190" s="119">
        <v>0</v>
      </c>
    </row>
    <row r="191" spans="1:8" ht="15" customHeight="1" hidden="1">
      <c r="A191" s="41"/>
      <c r="B191" s="44" t="s">
        <v>182</v>
      </c>
      <c r="C191" s="9"/>
      <c r="D191" s="9"/>
      <c r="E191" s="49"/>
      <c r="F191" s="5"/>
      <c r="G191" s="118"/>
      <c r="H191" s="118"/>
    </row>
    <row r="192" spans="1:8" s="72" customFormat="1" ht="18.75" customHeight="1" hidden="1">
      <c r="A192" s="55" t="s">
        <v>147</v>
      </c>
      <c r="B192" s="95" t="s">
        <v>182</v>
      </c>
      <c r="C192" s="39" t="s">
        <v>126</v>
      </c>
      <c r="D192" s="39"/>
      <c r="E192" s="39"/>
      <c r="F192" s="71"/>
      <c r="G192" s="120">
        <f aca="true" t="shared" si="9" ref="G192:H194">G193</f>
        <v>0</v>
      </c>
      <c r="H192" s="120">
        <f t="shared" si="9"/>
        <v>0</v>
      </c>
    </row>
    <row r="193" spans="1:8" ht="15.75" customHeight="1" hidden="1">
      <c r="A193" s="43" t="s">
        <v>148</v>
      </c>
      <c r="B193" s="44" t="s">
        <v>182</v>
      </c>
      <c r="C193" s="44" t="s">
        <v>126</v>
      </c>
      <c r="D193" s="44" t="s">
        <v>80</v>
      </c>
      <c r="E193" s="44"/>
      <c r="F193" s="73"/>
      <c r="G193" s="117">
        <f t="shared" si="9"/>
        <v>0</v>
      </c>
      <c r="H193" s="117">
        <f t="shared" si="9"/>
        <v>0</v>
      </c>
    </row>
    <row r="194" spans="1:8" ht="31.5" customHeight="1" hidden="1">
      <c r="A194" s="74" t="s">
        <v>149</v>
      </c>
      <c r="B194" s="44" t="s">
        <v>182</v>
      </c>
      <c r="C194" s="49" t="s">
        <v>126</v>
      </c>
      <c r="D194" s="49" t="s">
        <v>80</v>
      </c>
      <c r="E194" s="49" t="s">
        <v>150</v>
      </c>
      <c r="F194" s="5"/>
      <c r="G194" s="118">
        <f t="shared" si="9"/>
        <v>0</v>
      </c>
      <c r="H194" s="118">
        <f t="shared" si="9"/>
        <v>0</v>
      </c>
    </row>
    <row r="195" spans="1:8" ht="51.75" customHeight="1" hidden="1">
      <c r="A195" s="74" t="s">
        <v>186</v>
      </c>
      <c r="B195" s="44" t="s">
        <v>182</v>
      </c>
      <c r="C195" s="49" t="s">
        <v>126</v>
      </c>
      <c r="D195" s="49" t="s">
        <v>80</v>
      </c>
      <c r="E195" s="49" t="s">
        <v>152</v>
      </c>
      <c r="F195" s="5"/>
      <c r="G195" s="118">
        <f>G196+G197+G198</f>
        <v>0</v>
      </c>
      <c r="H195" s="118">
        <f>H196+H197+H198</f>
        <v>0</v>
      </c>
    </row>
    <row r="196" spans="1:8" ht="51" customHeight="1" hidden="1">
      <c r="A196" s="41" t="s">
        <v>85</v>
      </c>
      <c r="B196" s="44" t="s">
        <v>182</v>
      </c>
      <c r="C196" s="9" t="s">
        <v>126</v>
      </c>
      <c r="D196" s="9" t="s">
        <v>80</v>
      </c>
      <c r="E196" s="49" t="s">
        <v>152</v>
      </c>
      <c r="F196" s="9" t="s">
        <v>86</v>
      </c>
      <c r="G196" s="118">
        <v>0</v>
      </c>
      <c r="H196" s="118">
        <v>0</v>
      </c>
    </row>
    <row r="197" spans="1:8" s="17" customFormat="1" ht="24.75" customHeight="1" hidden="1">
      <c r="A197" s="41" t="s">
        <v>87</v>
      </c>
      <c r="B197" s="44" t="s">
        <v>182</v>
      </c>
      <c r="C197" s="9" t="s">
        <v>126</v>
      </c>
      <c r="D197" s="9" t="s">
        <v>80</v>
      </c>
      <c r="E197" s="49" t="s">
        <v>152</v>
      </c>
      <c r="F197" s="9" t="s">
        <v>88</v>
      </c>
      <c r="G197" s="119">
        <v>0</v>
      </c>
      <c r="H197" s="119">
        <v>0</v>
      </c>
    </row>
    <row r="198" spans="1:8" ht="15.75" customHeight="1" hidden="1">
      <c r="A198" s="41" t="s">
        <v>97</v>
      </c>
      <c r="B198" s="44" t="s">
        <v>182</v>
      </c>
      <c r="C198" s="9" t="s">
        <v>126</v>
      </c>
      <c r="D198" s="9" t="s">
        <v>80</v>
      </c>
      <c r="E198" s="49" t="s">
        <v>152</v>
      </c>
      <c r="F198" s="108" t="s">
        <v>98</v>
      </c>
      <c r="G198" s="119"/>
      <c r="H198" s="119"/>
    </row>
    <row r="199" spans="1:8" ht="0.75" customHeight="1" hidden="1">
      <c r="A199" s="41"/>
      <c r="B199" s="44" t="s">
        <v>182</v>
      </c>
      <c r="C199" s="9"/>
      <c r="D199" s="9"/>
      <c r="E199" s="49"/>
      <c r="F199" s="5"/>
      <c r="G199" s="118"/>
      <c r="H199" s="118"/>
    </row>
    <row r="200" spans="1:8" ht="15.75" customHeight="1" hidden="1">
      <c r="A200" s="38" t="s">
        <v>59</v>
      </c>
      <c r="B200" s="95" t="s">
        <v>182</v>
      </c>
      <c r="C200" s="59" t="s">
        <v>123</v>
      </c>
      <c r="D200" s="59"/>
      <c r="E200" s="39"/>
      <c r="F200" s="39"/>
      <c r="G200" s="120">
        <f>G202</f>
        <v>0</v>
      </c>
      <c r="H200" s="120">
        <f>H202</f>
        <v>0</v>
      </c>
    </row>
    <row r="201" spans="1:8" ht="3.75" customHeight="1" hidden="1">
      <c r="A201" s="38"/>
      <c r="B201" s="44" t="s">
        <v>182</v>
      </c>
      <c r="C201" s="59"/>
      <c r="D201" s="59"/>
      <c r="E201" s="39"/>
      <c r="F201" s="39"/>
      <c r="G201" s="120"/>
      <c r="H201" s="120"/>
    </row>
    <row r="202" spans="1:8" ht="20.25" customHeight="1" hidden="1">
      <c r="A202" s="60" t="s">
        <v>61</v>
      </c>
      <c r="B202" s="44" t="s">
        <v>182</v>
      </c>
      <c r="C202" s="61" t="s">
        <v>123</v>
      </c>
      <c r="D202" s="61" t="s">
        <v>82</v>
      </c>
      <c r="E202" s="62"/>
      <c r="F202" s="62"/>
      <c r="G202" s="121">
        <f>G203</f>
        <v>0</v>
      </c>
      <c r="H202" s="121">
        <f>H203</f>
        <v>0</v>
      </c>
    </row>
    <row r="203" spans="1:8" s="17" customFormat="1" ht="33" customHeight="1" hidden="1">
      <c r="A203" s="41" t="s">
        <v>91</v>
      </c>
      <c r="B203" s="44" t="s">
        <v>182</v>
      </c>
      <c r="C203" s="49" t="s">
        <v>123</v>
      </c>
      <c r="D203" s="49" t="s">
        <v>82</v>
      </c>
      <c r="E203" s="49" t="s">
        <v>92</v>
      </c>
      <c r="F203" s="9"/>
      <c r="G203" s="119">
        <f>G204</f>
        <v>0</v>
      </c>
      <c r="H203" s="119">
        <f>H204</f>
        <v>0</v>
      </c>
    </row>
    <row r="204" spans="1:8" s="17" customFormat="1" ht="21.75" customHeight="1" hidden="1">
      <c r="A204" s="41" t="s">
        <v>153</v>
      </c>
      <c r="B204" s="44" t="s">
        <v>182</v>
      </c>
      <c r="C204" s="9" t="s">
        <v>123</v>
      </c>
      <c r="D204" s="9" t="s">
        <v>82</v>
      </c>
      <c r="E204" s="49" t="s">
        <v>92</v>
      </c>
      <c r="F204" s="9" t="s">
        <v>154</v>
      </c>
      <c r="G204" s="119"/>
      <c r="H204" s="119"/>
    </row>
    <row r="205" spans="1:8" ht="24" customHeight="1" hidden="1">
      <c r="A205" s="47"/>
      <c r="B205" s="44" t="s">
        <v>182</v>
      </c>
      <c r="C205" s="9"/>
      <c r="D205" s="9"/>
      <c r="E205" s="9"/>
      <c r="F205" s="46"/>
      <c r="G205" s="118"/>
      <c r="H205" s="118"/>
    </row>
    <row r="206" spans="1:8" ht="14.25" customHeight="1" hidden="1">
      <c r="A206" s="38" t="s">
        <v>63</v>
      </c>
      <c r="B206" s="95" t="s">
        <v>182</v>
      </c>
      <c r="C206" s="39" t="s">
        <v>102</v>
      </c>
      <c r="D206" s="53"/>
      <c r="E206" s="53"/>
      <c r="F206" s="53"/>
      <c r="G206" s="120">
        <f aca="true" t="shared" si="10" ref="G206:H208">G207</f>
        <v>0</v>
      </c>
      <c r="H206" s="120">
        <f t="shared" si="10"/>
        <v>0</v>
      </c>
    </row>
    <row r="207" spans="1:8" ht="19.5" customHeight="1" hidden="1">
      <c r="A207" s="43" t="s">
        <v>155</v>
      </c>
      <c r="B207" s="44" t="s">
        <v>182</v>
      </c>
      <c r="C207" s="44" t="s">
        <v>102</v>
      </c>
      <c r="D207" s="44" t="s">
        <v>115</v>
      </c>
      <c r="E207" s="44"/>
      <c r="F207" s="44"/>
      <c r="G207" s="117">
        <f t="shared" si="10"/>
        <v>0</v>
      </c>
      <c r="H207" s="117">
        <f t="shared" si="10"/>
        <v>0</v>
      </c>
    </row>
    <row r="208" spans="1:8" ht="21" customHeight="1" hidden="1">
      <c r="A208" s="41" t="s">
        <v>156</v>
      </c>
      <c r="B208" s="44" t="s">
        <v>182</v>
      </c>
      <c r="C208" s="9" t="s">
        <v>102</v>
      </c>
      <c r="D208" s="9" t="s">
        <v>115</v>
      </c>
      <c r="E208" s="9" t="s">
        <v>157</v>
      </c>
      <c r="F208" s="9"/>
      <c r="G208" s="118">
        <f t="shared" si="10"/>
        <v>0</v>
      </c>
      <c r="H208" s="118">
        <f t="shared" si="10"/>
        <v>0</v>
      </c>
    </row>
    <row r="209" spans="1:8" ht="18.75" customHeight="1" hidden="1">
      <c r="A209" s="41" t="s">
        <v>158</v>
      </c>
      <c r="B209" s="44" t="s">
        <v>182</v>
      </c>
      <c r="C209" s="9" t="s">
        <v>102</v>
      </c>
      <c r="D209" s="9" t="s">
        <v>115</v>
      </c>
      <c r="E209" s="9" t="s">
        <v>159</v>
      </c>
      <c r="F209" s="9"/>
      <c r="G209" s="118">
        <f>G210+G211</f>
        <v>0</v>
      </c>
      <c r="H209" s="118">
        <f>H210+H211</f>
        <v>0</v>
      </c>
    </row>
    <row r="210" spans="1:8" ht="27" customHeight="1" hidden="1">
      <c r="A210" s="41" t="s">
        <v>85</v>
      </c>
      <c r="B210" s="44" t="s">
        <v>182</v>
      </c>
      <c r="C210" s="9" t="s">
        <v>102</v>
      </c>
      <c r="D210" s="9" t="s">
        <v>115</v>
      </c>
      <c r="E210" s="9" t="s">
        <v>159</v>
      </c>
      <c r="F210" s="9" t="s">
        <v>86</v>
      </c>
      <c r="G210" s="118">
        <v>0</v>
      </c>
      <c r="H210" s="118">
        <v>0</v>
      </c>
    </row>
    <row r="211" spans="1:8" ht="20.25" customHeight="1" hidden="1">
      <c r="A211" s="41" t="s">
        <v>87</v>
      </c>
      <c r="B211" s="44" t="s">
        <v>182</v>
      </c>
      <c r="C211" s="9" t="s">
        <v>102</v>
      </c>
      <c r="D211" s="9" t="s">
        <v>115</v>
      </c>
      <c r="E211" s="9" t="s">
        <v>159</v>
      </c>
      <c r="F211" s="9" t="s">
        <v>88</v>
      </c>
      <c r="G211" s="118">
        <v>0</v>
      </c>
      <c r="H211" s="118">
        <v>0</v>
      </c>
    </row>
    <row r="212" spans="1:8" ht="32.25" customHeight="1" hidden="1">
      <c r="A212" s="41"/>
      <c r="B212" s="44" t="s">
        <v>182</v>
      </c>
      <c r="C212" s="9"/>
      <c r="D212" s="9"/>
      <c r="E212" s="49"/>
      <c r="F212" s="5"/>
      <c r="G212" s="118"/>
      <c r="H212" s="118"/>
    </row>
    <row r="213" spans="1:8" ht="14.25" customHeight="1" hidden="1">
      <c r="A213" s="55" t="s">
        <v>67</v>
      </c>
      <c r="B213" s="95" t="s">
        <v>182</v>
      </c>
      <c r="C213" s="39" t="s">
        <v>133</v>
      </c>
      <c r="D213" s="39"/>
      <c r="E213" s="39"/>
      <c r="F213" s="39"/>
      <c r="G213" s="120">
        <f aca="true" t="shared" si="11" ref="G213:H216">G214</f>
        <v>0</v>
      </c>
      <c r="H213" s="120">
        <f t="shared" si="11"/>
        <v>0</v>
      </c>
    </row>
    <row r="214" spans="1:8" ht="28.5" customHeight="1" hidden="1">
      <c r="A214" s="56" t="s">
        <v>160</v>
      </c>
      <c r="B214" s="44" t="s">
        <v>182</v>
      </c>
      <c r="C214" s="44" t="s">
        <v>133</v>
      </c>
      <c r="D214" s="44" t="s">
        <v>90</v>
      </c>
      <c r="E214" s="44"/>
      <c r="F214" s="44"/>
      <c r="G214" s="117">
        <f t="shared" si="11"/>
        <v>0</v>
      </c>
      <c r="H214" s="117">
        <f t="shared" si="11"/>
        <v>0</v>
      </c>
    </row>
    <row r="215" spans="1:8" ht="27.75" customHeight="1" hidden="1">
      <c r="A215" s="74" t="s">
        <v>107</v>
      </c>
      <c r="B215" s="44" t="s">
        <v>182</v>
      </c>
      <c r="C215" s="49" t="s">
        <v>133</v>
      </c>
      <c r="D215" s="49" t="s">
        <v>90</v>
      </c>
      <c r="E215" s="49" t="s">
        <v>108</v>
      </c>
      <c r="F215" s="9"/>
      <c r="G215" s="118">
        <f t="shared" si="11"/>
        <v>0</v>
      </c>
      <c r="H215" s="118">
        <f t="shared" si="11"/>
        <v>0</v>
      </c>
    </row>
    <row r="216" spans="1:8" ht="37.5" customHeight="1" hidden="1">
      <c r="A216" s="74" t="s">
        <v>161</v>
      </c>
      <c r="B216" s="44" t="s">
        <v>182</v>
      </c>
      <c r="C216" s="49" t="s">
        <v>133</v>
      </c>
      <c r="D216" s="49" t="s">
        <v>90</v>
      </c>
      <c r="E216" s="49" t="s">
        <v>162</v>
      </c>
      <c r="F216" s="9"/>
      <c r="G216" s="118">
        <f t="shared" si="11"/>
        <v>0</v>
      </c>
      <c r="H216" s="118">
        <f t="shared" si="11"/>
        <v>0</v>
      </c>
    </row>
    <row r="217" spans="1:8" ht="30" customHeight="1" hidden="1">
      <c r="A217" s="41" t="s">
        <v>87</v>
      </c>
      <c r="B217" s="44" t="s">
        <v>182</v>
      </c>
      <c r="C217" s="9" t="s">
        <v>133</v>
      </c>
      <c r="D217" s="9" t="s">
        <v>90</v>
      </c>
      <c r="E217" s="49" t="s">
        <v>162</v>
      </c>
      <c r="F217" s="9" t="s">
        <v>88</v>
      </c>
      <c r="G217" s="118"/>
      <c r="H217" s="118"/>
    </row>
    <row r="218" spans="1:8" ht="51" customHeight="1" hidden="1">
      <c r="A218" s="124" t="s">
        <v>221</v>
      </c>
      <c r="B218" s="95" t="s">
        <v>182</v>
      </c>
      <c r="C218" s="125">
        <v>14</v>
      </c>
      <c r="D218" s="125"/>
      <c r="E218" s="125"/>
      <c r="F218" s="125"/>
      <c r="G218" s="126">
        <f aca="true" t="shared" si="12" ref="G218:H220">G219</f>
        <v>0</v>
      </c>
      <c r="H218" s="126">
        <f t="shared" si="12"/>
        <v>0</v>
      </c>
    </row>
    <row r="219" spans="1:8" ht="30" customHeight="1" hidden="1">
      <c r="A219" s="130" t="s">
        <v>222</v>
      </c>
      <c r="B219" s="44" t="s">
        <v>182</v>
      </c>
      <c r="C219" s="127">
        <v>14</v>
      </c>
      <c r="D219" s="128" t="s">
        <v>82</v>
      </c>
      <c r="E219" s="127"/>
      <c r="F219" s="127"/>
      <c r="G219" s="131">
        <f t="shared" si="12"/>
        <v>0</v>
      </c>
      <c r="H219" s="131">
        <f t="shared" si="12"/>
        <v>0</v>
      </c>
    </row>
    <row r="220" spans="1:8" ht="27" customHeight="1" hidden="1">
      <c r="A220" s="132" t="s">
        <v>223</v>
      </c>
      <c r="B220" s="44" t="s">
        <v>182</v>
      </c>
      <c r="C220" s="127">
        <v>14</v>
      </c>
      <c r="D220" s="128" t="s">
        <v>82</v>
      </c>
      <c r="E220" s="133" t="s">
        <v>224</v>
      </c>
      <c r="F220" s="134"/>
      <c r="G220" s="135">
        <f t="shared" si="12"/>
        <v>0</v>
      </c>
      <c r="H220" s="135">
        <f t="shared" si="12"/>
        <v>0</v>
      </c>
    </row>
    <row r="221" spans="1:8" ht="34.5" customHeight="1" hidden="1">
      <c r="A221" s="136" t="s">
        <v>225</v>
      </c>
      <c r="B221" s="44" t="s">
        <v>182</v>
      </c>
      <c r="C221" s="127">
        <v>14</v>
      </c>
      <c r="D221" s="128" t="s">
        <v>82</v>
      </c>
      <c r="E221" s="133" t="s">
        <v>224</v>
      </c>
      <c r="F221" s="137" t="s">
        <v>98</v>
      </c>
      <c r="G221" s="135"/>
      <c r="H221" s="135"/>
    </row>
    <row r="222" spans="1:8" ht="16.5" customHeight="1" hidden="1">
      <c r="A222" s="75"/>
      <c r="B222" s="9"/>
      <c r="C222" s="9"/>
      <c r="D222" s="9"/>
      <c r="E222" s="9"/>
      <c r="F222" s="9"/>
      <c r="G222" s="118"/>
      <c r="H222" s="118"/>
    </row>
    <row r="223" spans="1:8" ht="30.75" customHeight="1">
      <c r="A223" s="38" t="s">
        <v>187</v>
      </c>
      <c r="B223" s="39" t="s">
        <v>188</v>
      </c>
      <c r="C223" s="39"/>
      <c r="D223" s="39"/>
      <c r="E223" s="39"/>
      <c r="F223" s="39"/>
      <c r="G223" s="116">
        <f>G224+G230</f>
        <v>149.3</v>
      </c>
      <c r="H223" s="116">
        <f>H224+H230</f>
        <v>150.5</v>
      </c>
    </row>
    <row r="224" spans="1:8" ht="55.5" customHeight="1">
      <c r="A224" s="43" t="s">
        <v>81</v>
      </c>
      <c r="B224" s="44" t="s">
        <v>188</v>
      </c>
      <c r="C224" s="44" t="s">
        <v>80</v>
      </c>
      <c r="D224" s="44" t="s">
        <v>82</v>
      </c>
      <c r="E224" s="44"/>
      <c r="F224" s="44"/>
      <c r="G224" s="117">
        <f>G225</f>
        <v>149.3</v>
      </c>
      <c r="H224" s="117">
        <f>H225</f>
        <v>150.5</v>
      </c>
    </row>
    <row r="225" spans="1:8" ht="38.25" customHeight="1">
      <c r="A225" s="41" t="s">
        <v>83</v>
      </c>
      <c r="B225" s="9" t="s">
        <v>188</v>
      </c>
      <c r="C225" s="9" t="s">
        <v>80</v>
      </c>
      <c r="D225" s="9" t="s">
        <v>82</v>
      </c>
      <c r="E225" s="9" t="s">
        <v>84</v>
      </c>
      <c r="F225" s="9"/>
      <c r="G225" s="118">
        <f>G226+G227</f>
        <v>149.3</v>
      </c>
      <c r="H225" s="118">
        <f>H226+H227</f>
        <v>150.5</v>
      </c>
    </row>
    <row r="226" spans="1:8" ht="51" customHeight="1">
      <c r="A226" s="41" t="s">
        <v>85</v>
      </c>
      <c r="B226" s="9" t="s">
        <v>188</v>
      </c>
      <c r="C226" s="9" t="s">
        <v>80</v>
      </c>
      <c r="D226" s="9" t="s">
        <v>82</v>
      </c>
      <c r="E226" s="9" t="s">
        <v>84</v>
      </c>
      <c r="F226" s="9" t="s">
        <v>86</v>
      </c>
      <c r="G226" s="118">
        <v>119.25</v>
      </c>
      <c r="H226" s="118">
        <v>119.25</v>
      </c>
    </row>
    <row r="227" spans="1:8" ht="27" customHeight="1">
      <c r="A227" s="41" t="s">
        <v>87</v>
      </c>
      <c r="B227" s="9" t="s">
        <v>188</v>
      </c>
      <c r="C227" s="9" t="s">
        <v>80</v>
      </c>
      <c r="D227" s="9" t="s">
        <v>82</v>
      </c>
      <c r="E227" s="9" t="s">
        <v>84</v>
      </c>
      <c r="F227" s="9" t="s">
        <v>88</v>
      </c>
      <c r="G227" s="118">
        <v>30.05</v>
      </c>
      <c r="H227" s="118">
        <v>31.25</v>
      </c>
    </row>
    <row r="228" spans="1:8" ht="27" customHeight="1" hidden="1">
      <c r="A228" s="43" t="s">
        <v>103</v>
      </c>
      <c r="B228" s="108" t="s">
        <v>188</v>
      </c>
      <c r="C228" s="108" t="s">
        <v>80</v>
      </c>
      <c r="D228" s="108" t="s">
        <v>104</v>
      </c>
      <c r="E228" s="9"/>
      <c r="F228" s="9"/>
      <c r="G228" s="118">
        <f>G229</f>
        <v>0</v>
      </c>
      <c r="H228" s="118">
        <f>H229</f>
        <v>0</v>
      </c>
    </row>
    <row r="229" spans="1:8" ht="27" customHeight="1" hidden="1">
      <c r="A229" s="41" t="s">
        <v>83</v>
      </c>
      <c r="B229" s="108" t="s">
        <v>188</v>
      </c>
      <c r="C229" s="108" t="s">
        <v>80</v>
      </c>
      <c r="D229" s="108" t="s">
        <v>104</v>
      </c>
      <c r="E229" s="9" t="s">
        <v>84</v>
      </c>
      <c r="F229" s="9"/>
      <c r="G229" s="118">
        <f>G230</f>
        <v>0</v>
      </c>
      <c r="H229" s="118">
        <f>H230</f>
        <v>0</v>
      </c>
    </row>
    <row r="230" spans="1:8" ht="27" customHeight="1" hidden="1">
      <c r="A230" s="41" t="s">
        <v>87</v>
      </c>
      <c r="B230" s="108" t="s">
        <v>188</v>
      </c>
      <c r="C230" s="108" t="s">
        <v>80</v>
      </c>
      <c r="D230" s="108" t="s">
        <v>104</v>
      </c>
      <c r="E230" s="9" t="s">
        <v>84</v>
      </c>
      <c r="F230" s="108" t="s">
        <v>88</v>
      </c>
      <c r="G230" s="118"/>
      <c r="H230" s="118"/>
    </row>
    <row r="231" spans="1:8" ht="12.75">
      <c r="A231" s="76" t="s">
        <v>163</v>
      </c>
      <c r="B231" s="77"/>
      <c r="C231" s="77"/>
      <c r="D231" s="77"/>
      <c r="E231" s="77"/>
      <c r="F231" s="9"/>
      <c r="G231" s="138">
        <f>G90+G223+G13</f>
        <v>32351.8</v>
      </c>
      <c r="H231" s="138">
        <f>H90+H223+H13</f>
        <v>33117.1</v>
      </c>
    </row>
    <row r="232" spans="1:7" ht="12.75">
      <c r="A232" s="79" t="s">
        <v>164</v>
      </c>
      <c r="B232" s="4"/>
      <c r="C232" s="4"/>
      <c r="D232" s="4"/>
      <c r="E232" s="4"/>
      <c r="F232" s="4"/>
      <c r="G232" s="80"/>
    </row>
  </sheetData>
  <sheetProtection selectLockedCells="1" selectUnlockedCells="1"/>
  <mergeCells count="13">
    <mergeCell ref="E10:E12"/>
    <mergeCell ref="F10:F12"/>
    <mergeCell ref="G10:G12"/>
    <mergeCell ref="A6:G6"/>
    <mergeCell ref="C3:G3"/>
    <mergeCell ref="A4:G4"/>
    <mergeCell ref="A7:G7"/>
    <mergeCell ref="H10:H12"/>
    <mergeCell ref="A8:G8"/>
    <mergeCell ref="A10:A12"/>
    <mergeCell ref="B10:B12"/>
    <mergeCell ref="C10:C12"/>
    <mergeCell ref="D10:D12"/>
  </mergeCells>
  <printOptions/>
  <pageMargins left="0" right="0" top="0.3937007874015748" bottom="0.1968503937007874" header="0.5118110236220472" footer="0.5118110236220472"/>
  <pageSetup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4"/>
  </sheetPr>
  <dimension ref="A1:G14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30.625" style="0" customWidth="1"/>
    <col min="2" max="2" width="7.375" style="0" customWidth="1"/>
    <col min="3" max="4" width="10.25390625" style="0" customWidth="1"/>
    <col min="5" max="5" width="12.875" style="0" customWidth="1"/>
    <col min="6" max="6" width="10.00390625" style="0" customWidth="1"/>
    <col min="7" max="7" width="11.375" style="0" customWidth="1"/>
  </cols>
  <sheetData>
    <row r="1" spans="5:6" ht="12.75">
      <c r="E1" s="82" t="s">
        <v>282</v>
      </c>
      <c r="F1" s="82"/>
    </row>
    <row r="2" spans="5:6" ht="12.75">
      <c r="E2" s="82" t="s">
        <v>1</v>
      </c>
      <c r="F2" s="82"/>
    </row>
    <row r="3" spans="2:6" ht="12.75">
      <c r="B3" s="205" t="s">
        <v>265</v>
      </c>
      <c r="C3" s="205"/>
      <c r="D3" s="205"/>
      <c r="E3" s="205"/>
      <c r="F3" s="205"/>
    </row>
    <row r="6" spans="1:6" ht="15.75">
      <c r="A6" s="204" t="s">
        <v>190</v>
      </c>
      <c r="B6" s="204"/>
      <c r="C6" s="204"/>
      <c r="D6" s="204"/>
      <c r="E6" s="204"/>
      <c r="F6" s="99"/>
    </row>
    <row r="7" spans="1:6" ht="15.75">
      <c r="A7" s="204" t="s">
        <v>269</v>
      </c>
      <c r="B7" s="204"/>
      <c r="C7" s="204"/>
      <c r="D7" s="204"/>
      <c r="E7" s="204"/>
      <c r="F7" s="99"/>
    </row>
    <row r="8" spans="1:6" ht="12.75">
      <c r="A8" s="100"/>
      <c r="B8" s="100"/>
      <c r="C8" s="100"/>
      <c r="D8" s="100"/>
      <c r="E8" s="100"/>
      <c r="F8" s="100"/>
    </row>
    <row r="9" spans="1:6" ht="12.75">
      <c r="A9" s="4"/>
      <c r="B9" s="4"/>
      <c r="C9" s="96"/>
      <c r="D9" s="96"/>
      <c r="E9" s="2" t="s">
        <v>4</v>
      </c>
      <c r="F9" s="2"/>
    </row>
    <row r="10" spans="1:7" ht="12.75">
      <c r="A10" s="101"/>
      <c r="B10" s="101"/>
      <c r="C10" s="214" t="s">
        <v>191</v>
      </c>
      <c r="D10" s="215"/>
      <c r="E10" s="215"/>
      <c r="F10" s="215"/>
      <c r="G10" s="216"/>
    </row>
    <row r="11" spans="1:7" ht="54" customHeight="1">
      <c r="A11" s="102" t="s">
        <v>192</v>
      </c>
      <c r="B11" s="84" t="s">
        <v>193</v>
      </c>
      <c r="C11" s="217" t="s">
        <v>194</v>
      </c>
      <c r="D11" s="207" t="s">
        <v>195</v>
      </c>
      <c r="E11" s="206" t="s">
        <v>240</v>
      </c>
      <c r="F11" s="208" t="s">
        <v>241</v>
      </c>
      <c r="G11" s="206" t="s">
        <v>270</v>
      </c>
    </row>
    <row r="12" spans="1:7" ht="92.25" customHeight="1">
      <c r="A12" s="104"/>
      <c r="B12" s="104"/>
      <c r="C12" s="217"/>
      <c r="D12" s="207"/>
      <c r="E12" s="207"/>
      <c r="F12" s="209"/>
      <c r="G12" s="207"/>
    </row>
    <row r="13" spans="1:7" ht="12.75">
      <c r="A13" s="97" t="s">
        <v>196</v>
      </c>
      <c r="B13" s="188">
        <f>SUM(C13:G14)</f>
        <v>2481.61</v>
      </c>
      <c r="C13" s="188">
        <v>25.5</v>
      </c>
      <c r="D13" s="188">
        <v>96.5</v>
      </c>
      <c r="E13" s="188">
        <v>1545.9</v>
      </c>
      <c r="F13" s="210">
        <v>732.9</v>
      </c>
      <c r="G13" s="212">
        <v>80.81</v>
      </c>
    </row>
    <row r="14" spans="1:7" ht="12.75">
      <c r="A14" s="98" t="s">
        <v>197</v>
      </c>
      <c r="B14" s="188"/>
      <c r="C14" s="188"/>
      <c r="D14" s="188"/>
      <c r="E14" s="188"/>
      <c r="F14" s="211"/>
      <c r="G14" s="213"/>
    </row>
  </sheetData>
  <sheetProtection selectLockedCells="1" selectUnlockedCells="1"/>
  <mergeCells count="15">
    <mergeCell ref="G11:G12"/>
    <mergeCell ref="G13:G14"/>
    <mergeCell ref="C10:G10"/>
    <mergeCell ref="A6:E6"/>
    <mergeCell ref="A7:E7"/>
    <mergeCell ref="C11:C12"/>
    <mergeCell ref="D11:D12"/>
    <mergeCell ref="B3:F3"/>
    <mergeCell ref="E11:E12"/>
    <mergeCell ref="F11:F12"/>
    <mergeCell ref="F13:F14"/>
    <mergeCell ref="B13:B14"/>
    <mergeCell ref="C13:C14"/>
    <mergeCell ref="D13:D14"/>
    <mergeCell ref="E13:E1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Л.В. Курдина</dc:creator>
  <cp:keywords/>
  <dc:description/>
  <cp:lastModifiedBy>Депутаты</cp:lastModifiedBy>
  <cp:lastPrinted>2021-12-29T08:05:07Z</cp:lastPrinted>
  <dcterms:created xsi:type="dcterms:W3CDTF">2020-11-16T14:37:51Z</dcterms:created>
  <dcterms:modified xsi:type="dcterms:W3CDTF">2021-12-29T08:05:19Z</dcterms:modified>
  <cp:category/>
  <cp:version/>
  <cp:contentType/>
  <cp:contentStatus/>
</cp:coreProperties>
</file>